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4" windowWidth="12492" windowHeight="10200" activeTab="0"/>
  </bookViews>
  <sheets>
    <sheet name="Отчет" sheetId="1" r:id="rId1"/>
    <sheet name="Нарушения" sheetId="2" r:id="rId2"/>
  </sheets>
  <definedNames>
    <definedName name="cPeriod">#REF!</definedName>
    <definedName name="cUnit">#REF!</definedName>
    <definedName name="CurentGroup">#REF!</definedName>
    <definedName name="CurRow">#REF!</definedName>
    <definedName name="Data">#REF!</definedName>
    <definedName name="data1">#REF!</definedName>
    <definedName name="data10">#REF!</definedName>
    <definedName name="data100">#REF!</definedName>
    <definedName name="data101">#REF!</definedName>
    <definedName name="data102">#REF!</definedName>
    <definedName name="data103">#REF!</definedName>
    <definedName name="data104">#REF!</definedName>
    <definedName name="data105">#REF!</definedName>
    <definedName name="data106">#REF!</definedName>
    <definedName name="data107">#REF!</definedName>
    <definedName name="data108">#REF!</definedName>
    <definedName name="data109">#REF!</definedName>
    <definedName name="data11">#REF!</definedName>
    <definedName name="data110">#REF!</definedName>
    <definedName name="data111">#REF!</definedName>
    <definedName name="data112">#REF!</definedName>
    <definedName name="data113">#REF!</definedName>
    <definedName name="data114">#REF!</definedName>
    <definedName name="data115">#REF!</definedName>
    <definedName name="data116">#REF!</definedName>
    <definedName name="data117">#REF!</definedName>
    <definedName name="data118">#REF!</definedName>
    <definedName name="data119">#REF!</definedName>
    <definedName name="data12">#REF!</definedName>
    <definedName name="data120">#REF!</definedName>
    <definedName name="data121">#REF!</definedName>
    <definedName name="data122">#REF!</definedName>
    <definedName name="data123">#REF!</definedName>
    <definedName name="data124">#REF!</definedName>
    <definedName name="data125">#REF!</definedName>
    <definedName name="data126">#REF!</definedName>
    <definedName name="data127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">#REF!</definedName>
    <definedName name="data28">#REF!</definedName>
    <definedName name="data29">#REF!</definedName>
    <definedName name="data3">#REF!</definedName>
    <definedName name="data30">#REF!</definedName>
    <definedName name="data31">#REF!</definedName>
    <definedName name="data32">#REF!</definedName>
    <definedName name="data33">#REF!</definedName>
    <definedName name="data34">#REF!</definedName>
    <definedName name="data35">#REF!</definedName>
    <definedName name="data36">#REF!</definedName>
    <definedName name="data37">#REF!</definedName>
    <definedName name="data38">#REF!</definedName>
    <definedName name="data39">#REF!</definedName>
    <definedName name="data4">#REF!</definedName>
    <definedName name="data40">#REF!</definedName>
    <definedName name="data41">#REF!</definedName>
    <definedName name="data42">#REF!</definedName>
    <definedName name="data43">#REF!</definedName>
    <definedName name="data44">#REF!</definedName>
    <definedName name="data45">#REF!</definedName>
    <definedName name="data46">#REF!</definedName>
    <definedName name="data47">#REF!</definedName>
    <definedName name="data48">#REF!</definedName>
    <definedName name="data49">#REF!</definedName>
    <definedName name="data5">#REF!</definedName>
    <definedName name="data50">#REF!</definedName>
    <definedName name="data51">#REF!</definedName>
    <definedName name="data52">#REF!</definedName>
    <definedName name="data53">#REF!</definedName>
    <definedName name="data54">#REF!</definedName>
    <definedName name="data55">#REF!</definedName>
    <definedName name="data56">#REF!</definedName>
    <definedName name="data57">#REF!</definedName>
    <definedName name="data58">#REF!</definedName>
    <definedName name="data59">#REF!</definedName>
    <definedName name="data6">#REF!</definedName>
    <definedName name="data60">#REF!</definedName>
    <definedName name="data61">#REF!</definedName>
    <definedName name="data62">#REF!</definedName>
    <definedName name="data63">#REF!</definedName>
    <definedName name="data64">#REF!</definedName>
    <definedName name="data65">#REF!</definedName>
    <definedName name="data66">#REF!</definedName>
    <definedName name="data67">#REF!</definedName>
    <definedName name="data68">#REF!</definedName>
    <definedName name="data69">#REF!</definedName>
    <definedName name="data7">#REF!</definedName>
    <definedName name="data70">#REF!</definedName>
    <definedName name="data71">#REF!</definedName>
    <definedName name="data72">#REF!</definedName>
    <definedName name="data73">#REF!</definedName>
    <definedName name="data74">#REF!</definedName>
    <definedName name="data75">#REF!</definedName>
    <definedName name="data76">#REF!</definedName>
    <definedName name="data77">#REF!</definedName>
    <definedName name="data78">#REF!</definedName>
    <definedName name="data79">#REF!</definedName>
    <definedName name="data8">#REF!</definedName>
    <definedName name="data80">#REF!</definedName>
    <definedName name="data81">#REF!</definedName>
    <definedName name="data82">#REF!</definedName>
    <definedName name="data83">#REF!</definedName>
    <definedName name="data84">#REF!</definedName>
    <definedName name="data85">#REF!</definedName>
    <definedName name="data86">#REF!</definedName>
    <definedName name="data87">#REF!</definedName>
    <definedName name="data88">#REF!</definedName>
    <definedName name="data89">#REF!</definedName>
    <definedName name="data9">#REF!</definedName>
    <definedName name="data90">#REF!</definedName>
    <definedName name="data91">#REF!</definedName>
    <definedName name="data92">#REF!</definedName>
    <definedName name="data93">#REF!</definedName>
    <definedName name="data94">#REF!</definedName>
    <definedName name="data95">#REF!</definedName>
    <definedName name="data96">#REF!</definedName>
    <definedName name="data97">#REF!</definedName>
    <definedName name="data98">#REF!</definedName>
    <definedName name="data99">#REF!</definedName>
    <definedName name="DataFields">#REF!</definedName>
    <definedName name="dtdok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name">#REF!</definedName>
    <definedName name="GroupOrder">#REF!</definedName>
    <definedName name="inn">#REF!</definedName>
    <definedName name="main1">#REF!</definedName>
    <definedName name="name">#REF!</definedName>
    <definedName name="NastrFields">#REF!</definedName>
    <definedName name="nomdok">#REF!</definedName>
    <definedName name="repName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itle1">#REF!</definedName>
    <definedName name="title10">#REF!</definedName>
    <definedName name="title100">#REF!</definedName>
    <definedName name="title101">#REF!</definedName>
    <definedName name="title102">#REF!</definedName>
    <definedName name="title103">#REF!</definedName>
    <definedName name="title104">#REF!</definedName>
    <definedName name="title105">#REF!</definedName>
    <definedName name="title106">#REF!</definedName>
    <definedName name="title107">#REF!</definedName>
    <definedName name="title108">#REF!</definedName>
    <definedName name="title109">#REF!</definedName>
    <definedName name="title11">#REF!</definedName>
    <definedName name="title110">#REF!</definedName>
    <definedName name="title111">#REF!</definedName>
    <definedName name="title112">#REF!</definedName>
    <definedName name="title113">#REF!</definedName>
    <definedName name="title114">#REF!</definedName>
    <definedName name="title115">#REF!</definedName>
    <definedName name="title116">#REF!</definedName>
    <definedName name="title117">#REF!</definedName>
    <definedName name="title118">#REF!</definedName>
    <definedName name="title119">#REF!</definedName>
    <definedName name="title12">#REF!</definedName>
    <definedName name="title120">#REF!</definedName>
    <definedName name="title121">#REF!</definedName>
    <definedName name="title122">#REF!</definedName>
    <definedName name="title123">#REF!</definedName>
    <definedName name="title124">#REF!</definedName>
    <definedName name="title125">#REF!</definedName>
    <definedName name="title126">#REF!</definedName>
    <definedName name="title127">#REF!</definedName>
    <definedName name="title13">#REF!</definedName>
    <definedName name="title14">#REF!</definedName>
    <definedName name="title15">#REF!</definedName>
    <definedName name="title16">#REF!</definedName>
    <definedName name="title17">#REF!</definedName>
    <definedName name="title18">#REF!</definedName>
    <definedName name="title19">#REF!</definedName>
    <definedName name="title2">#REF!</definedName>
    <definedName name="title20">#REF!</definedName>
    <definedName name="title21">#REF!</definedName>
    <definedName name="title22">#REF!</definedName>
    <definedName name="title23">#REF!</definedName>
    <definedName name="title24">#REF!</definedName>
    <definedName name="title25">#REF!</definedName>
    <definedName name="title26">#REF!</definedName>
    <definedName name="title27">#REF!</definedName>
    <definedName name="title28">#REF!</definedName>
    <definedName name="title29">#REF!</definedName>
    <definedName name="title3">#REF!</definedName>
    <definedName name="title30">#REF!</definedName>
    <definedName name="title31">#REF!</definedName>
    <definedName name="title32">#REF!</definedName>
    <definedName name="title33">#REF!</definedName>
    <definedName name="title34">#REF!</definedName>
    <definedName name="title35">#REF!</definedName>
    <definedName name="title36">#REF!</definedName>
    <definedName name="title37">#REF!</definedName>
    <definedName name="title38">#REF!</definedName>
    <definedName name="title39">#REF!</definedName>
    <definedName name="title4">#REF!</definedName>
    <definedName name="title40">#REF!</definedName>
    <definedName name="title41">#REF!</definedName>
    <definedName name="title42">#REF!</definedName>
    <definedName name="title43">#REF!</definedName>
    <definedName name="title44">#REF!</definedName>
    <definedName name="title45">#REF!</definedName>
    <definedName name="title46">#REF!</definedName>
    <definedName name="title47">#REF!</definedName>
    <definedName name="title48">#REF!</definedName>
    <definedName name="title49">#REF!</definedName>
    <definedName name="title5">#REF!</definedName>
    <definedName name="title50">#REF!</definedName>
    <definedName name="title51">#REF!</definedName>
    <definedName name="title52">#REF!</definedName>
    <definedName name="title53">#REF!</definedName>
    <definedName name="title54">#REF!</definedName>
    <definedName name="title55">#REF!</definedName>
    <definedName name="title56">#REF!</definedName>
    <definedName name="title57">#REF!</definedName>
    <definedName name="title58">#REF!</definedName>
    <definedName name="title59">#REF!</definedName>
    <definedName name="title6">#REF!</definedName>
    <definedName name="title60">#REF!</definedName>
    <definedName name="title61">#REF!</definedName>
    <definedName name="title62">#REF!</definedName>
    <definedName name="title63">#REF!</definedName>
    <definedName name="title64">#REF!</definedName>
    <definedName name="title65">#REF!</definedName>
    <definedName name="title66">#REF!</definedName>
    <definedName name="title67">#REF!</definedName>
    <definedName name="title68">#REF!</definedName>
    <definedName name="title69">#REF!</definedName>
    <definedName name="title7">#REF!</definedName>
    <definedName name="title70">#REF!</definedName>
    <definedName name="title71">#REF!</definedName>
    <definedName name="title72">#REF!</definedName>
    <definedName name="title73">#REF!</definedName>
    <definedName name="title74">#REF!</definedName>
    <definedName name="title75">#REF!</definedName>
    <definedName name="title76">#REF!</definedName>
    <definedName name="title77">#REF!</definedName>
    <definedName name="title78">#REF!</definedName>
    <definedName name="title79">#REF!</definedName>
    <definedName name="title8">#REF!</definedName>
    <definedName name="title80">#REF!</definedName>
    <definedName name="title81">#REF!</definedName>
    <definedName name="title82">#REF!</definedName>
    <definedName name="title83">#REF!</definedName>
    <definedName name="title84">#REF!</definedName>
    <definedName name="title85">#REF!</definedName>
    <definedName name="title86">#REF!</definedName>
    <definedName name="title87">#REF!</definedName>
    <definedName name="title88">#REF!</definedName>
    <definedName name="title89">#REF!</definedName>
    <definedName name="title9">#REF!</definedName>
    <definedName name="title90">#REF!</definedName>
    <definedName name="title91">#REF!</definedName>
    <definedName name="title92">#REF!</definedName>
    <definedName name="title93">#REF!</definedName>
    <definedName name="title94">#REF!</definedName>
    <definedName name="title95">#REF!</definedName>
    <definedName name="title96">#REF!</definedName>
    <definedName name="title97">#REF!</definedName>
    <definedName name="title98">#REF!</definedName>
    <definedName name="title99">#REF!</definedName>
  </definedNames>
  <calcPr fullCalcOnLoad="1"/>
</workbook>
</file>

<file path=xl/sharedStrings.xml><?xml version="1.0" encoding="utf-8"?>
<sst xmlns="http://schemas.openxmlformats.org/spreadsheetml/2006/main" count="582" uniqueCount="431">
  <si>
    <t>в том числе из строки 1100:</t>
  </si>
  <si>
    <t>- по плану</t>
  </si>
  <si>
    <t>1102</t>
  </si>
  <si>
    <t>1103</t>
  </si>
  <si>
    <t>- по прочим обращениям</t>
  </si>
  <si>
    <t>1104</t>
  </si>
  <si>
    <t>1200</t>
  </si>
  <si>
    <t>в том числе из строки 1200:</t>
  </si>
  <si>
    <t>1201</t>
  </si>
  <si>
    <t>1202</t>
  </si>
  <si>
    <t>1203</t>
  </si>
  <si>
    <t>1204</t>
  </si>
  <si>
    <t>1300</t>
  </si>
  <si>
    <t>- областного бюджета</t>
  </si>
  <si>
    <t>1301</t>
  </si>
  <si>
    <t>- местного бюджета</t>
  </si>
  <si>
    <t>1302</t>
  </si>
  <si>
    <t>1303</t>
  </si>
  <si>
    <t>2000</t>
  </si>
  <si>
    <t>2001</t>
  </si>
  <si>
    <t>2002</t>
  </si>
  <si>
    <t>2003</t>
  </si>
  <si>
    <t>2004</t>
  </si>
  <si>
    <t>3000</t>
  </si>
  <si>
    <t xml:space="preserve"> - бюджетного законодательства</t>
  </si>
  <si>
    <t xml:space="preserve"> - гражданского законодательства </t>
  </si>
  <si>
    <t xml:space="preserve"> - трудового законодательства </t>
  </si>
  <si>
    <t>- по поручениям руководителей органов исполнительной власти</t>
  </si>
  <si>
    <t>в том числе из строки 2000:</t>
  </si>
  <si>
    <t xml:space="preserve"> - иных источников</t>
  </si>
  <si>
    <t>в том числе из строки 3000:</t>
  </si>
  <si>
    <t>4000</t>
  </si>
  <si>
    <t>в том числе из строки 4000:</t>
  </si>
  <si>
    <t>в том числе (из строки 4100):</t>
  </si>
  <si>
    <t>в том числе из строки 4200:</t>
  </si>
  <si>
    <t>в том числе из строки 4300:</t>
  </si>
  <si>
    <t>в том числе из строки 4400:</t>
  </si>
  <si>
    <t>в том числе из строки 5000:</t>
  </si>
  <si>
    <t>в том числе из строки 6000:</t>
  </si>
  <si>
    <t>1.1. Нецелевое использование бюджетных средств (из строки 4000),  всего</t>
  </si>
  <si>
    <t>1.2. Неэффективное использование денежных средств и нефинансовых активов (из строки 4000),  всего</t>
  </si>
  <si>
    <t xml:space="preserve">1.3. Несоответствие уведомлений о бюджетных ассигнованиях, уведомлений о лимитах бюджетных обязательств, бюджетной росписи утвержденным расходам, сводной бюджетной росписи, закону  (решению) о бюджете (из строки 4000),  всего </t>
  </si>
  <si>
    <t>1.4. Иные нарушения бюджетного законодательства (из строки 4000),  всего</t>
  </si>
  <si>
    <t>в том числе из строки 7000:</t>
  </si>
  <si>
    <t>Раздел 1. Количество проведенных контрольных мероприятий</t>
  </si>
  <si>
    <t>2.1. По оплате труда и начислениям на выплаты по оплате труда (из строки 5000), всего</t>
  </si>
  <si>
    <t>в том числе из строки 5100:</t>
  </si>
  <si>
    <t>в том числе из строки 5200:</t>
  </si>
  <si>
    <t>в том числе из строки 5300:</t>
  </si>
  <si>
    <t>в том числе из строки 5500:</t>
  </si>
  <si>
    <t>в том числе из строки 6100:</t>
  </si>
  <si>
    <t>в том числе из строки 6200:</t>
  </si>
  <si>
    <t xml:space="preserve">3.1. Нарушения условий контрактов, договоров (из строки 6000), всего </t>
  </si>
  <si>
    <t>3.2. Иные нарушения (из строки 6000)</t>
  </si>
  <si>
    <t>2000
Объем проверенных средств, ВСЕГО</t>
  </si>
  <si>
    <t xml:space="preserve"> - объектам контроля</t>
  </si>
  <si>
    <t xml:space="preserve"> </t>
  </si>
  <si>
    <t xml:space="preserve"> - заместителям Председателя Правительства области</t>
  </si>
  <si>
    <t>9000</t>
  </si>
  <si>
    <t>9100</t>
  </si>
  <si>
    <t>в том числе из строки 9100:</t>
  </si>
  <si>
    <t>- по обращениям органов прокуратуры и иных правоохранительных органов</t>
  </si>
  <si>
    <t xml:space="preserve"> - по обращениям граждан</t>
  </si>
  <si>
    <t>1105</t>
  </si>
  <si>
    <t>1205</t>
  </si>
  <si>
    <t>9101</t>
  </si>
  <si>
    <t>9102</t>
  </si>
  <si>
    <t>9103</t>
  </si>
  <si>
    <t>9104</t>
  </si>
  <si>
    <t>9105</t>
  </si>
  <si>
    <t>9106</t>
  </si>
  <si>
    <t>2.3. По расходованию денежных средств и списанию нефинансовых активов (из строки 5000), всего</t>
  </si>
  <si>
    <t xml:space="preserve"> - гражданам</t>
  </si>
  <si>
    <t>9107</t>
  </si>
  <si>
    <t xml:space="preserve"> - прочим организациям</t>
  </si>
  <si>
    <t>Наименование объекта контроля</t>
  </si>
  <si>
    <t>Состав ревизионной группы</t>
  </si>
  <si>
    <t>№ дела</t>
  </si>
  <si>
    <t>2004
других средств</t>
  </si>
  <si>
    <t>1204                                         по обраще-ниям граждан</t>
  </si>
  <si>
    <t>1104                                         по обраще-ниям граждан</t>
  </si>
  <si>
    <t>1105                                         по прочим обраще-ниям</t>
  </si>
  <si>
    <t>1205                                        по прочим обраще-ниям</t>
  </si>
  <si>
    <t>1303
иных источни-ков</t>
  </si>
  <si>
    <t>1302
местного бюджета</t>
  </si>
  <si>
    <t>1301
областного бюджета</t>
  </si>
  <si>
    <t>1101
 плану</t>
  </si>
  <si>
    <t>1102 поруче-ниям руководителей ОИВ</t>
  </si>
  <si>
    <t>- по обращениям правоохранительных органов</t>
  </si>
  <si>
    <t xml:space="preserve"> - правоохранительным органам </t>
  </si>
  <si>
    <t>6001</t>
  </si>
  <si>
    <t>6002</t>
  </si>
  <si>
    <t>6003</t>
  </si>
  <si>
    <t>6004</t>
  </si>
  <si>
    <t>6101</t>
  </si>
  <si>
    <t>6102</t>
  </si>
  <si>
    <t>6103</t>
  </si>
  <si>
    <t>6104</t>
  </si>
  <si>
    <t>4101</t>
  </si>
  <si>
    <t>4102</t>
  </si>
  <si>
    <t>4103</t>
  </si>
  <si>
    <t>4104</t>
  </si>
  <si>
    <t>5201</t>
  </si>
  <si>
    <t>4202</t>
  </si>
  <si>
    <t>4203</t>
  </si>
  <si>
    <t>4204</t>
  </si>
  <si>
    <t>5001</t>
  </si>
  <si>
    <t>5002</t>
  </si>
  <si>
    <t>5003</t>
  </si>
  <si>
    <t>5004</t>
  </si>
  <si>
    <t>5101</t>
  </si>
  <si>
    <t>5102</t>
  </si>
  <si>
    <t>5103</t>
  </si>
  <si>
    <t>5104</t>
  </si>
  <si>
    <t>5202</t>
  </si>
  <si>
    <t>5203</t>
  </si>
  <si>
    <t>5204</t>
  </si>
  <si>
    <t>5301</t>
  </si>
  <si>
    <t>5302</t>
  </si>
  <si>
    <t>5303</t>
  </si>
  <si>
    <t>5304</t>
  </si>
  <si>
    <t>5401</t>
  </si>
  <si>
    <t>5402</t>
  </si>
  <si>
    <t>5403</t>
  </si>
  <si>
    <t>5404</t>
  </si>
  <si>
    <t>6201</t>
  </si>
  <si>
    <t>6202</t>
  </si>
  <si>
    <t>6203</t>
  </si>
  <si>
    <t>6204</t>
  </si>
  <si>
    <t>1201   плану</t>
  </si>
  <si>
    <t>1202   поруче-ниям руководи-телей ОИВ</t>
  </si>
  <si>
    <t>1200
Проверок,  всего:</t>
  </si>
  <si>
    <t>3001</t>
  </si>
  <si>
    <t>3002</t>
  </si>
  <si>
    <t>3003</t>
  </si>
  <si>
    <t>3004</t>
  </si>
  <si>
    <t>4000
Нарушения бюджетного законодатель-ства</t>
  </si>
  <si>
    <t>4100 Нецелевое использование бюджетных средств</t>
  </si>
  <si>
    <t>4200 Неэффективное использование денежных средств и нефинансовых актовов</t>
  </si>
  <si>
    <t>4300 Несоответствие уведомлений о БА и ЛБО, бюджет-ной росписи СБР и закону (реше-нию) о бюджете</t>
  </si>
  <si>
    <t>4201</t>
  </si>
  <si>
    <t>4400 
Иные нарушения бюджетного законодатель-ства</t>
  </si>
  <si>
    <t>2.4. Иные нарушения (из строки 5000), всего</t>
  </si>
  <si>
    <t>5000
Нарушения иных законода-тельных и нормативных правовых актов</t>
  </si>
  <si>
    <t>в т.ч. средств местного бюджета</t>
  </si>
  <si>
    <t>в т. ч. иных средств</t>
  </si>
  <si>
    <t>5100
По оплате труда  и начислениям на выплаты по оплате труда</t>
  </si>
  <si>
    <t>5200
По возмещению расходов</t>
  </si>
  <si>
    <t>5300
По расходо-ванию денеж-ных средств и списанию нефи-нансовых активов</t>
  </si>
  <si>
    <t>5400
Иные нарушения</t>
  </si>
  <si>
    <t>6000
Прочие нарушения</t>
  </si>
  <si>
    <t>в т. ч. приносящей доход деятель-ности</t>
  </si>
  <si>
    <t xml:space="preserve">в т. ч во времен-ном пользо-вании </t>
  </si>
  <si>
    <t>6100
Нарушения условий контрактов, договоров</t>
  </si>
  <si>
    <t>6200
Иные нарушения</t>
  </si>
  <si>
    <t xml:space="preserve"> - иные </t>
  </si>
  <si>
    <t>1100
Ревизий, всего</t>
  </si>
  <si>
    <t>ИТОГО:</t>
  </si>
  <si>
    <t>9200</t>
  </si>
  <si>
    <t>9300</t>
  </si>
  <si>
    <t>в том числе из строки 9300:</t>
  </si>
  <si>
    <t xml:space="preserve"> - освобождено от занимаемой должности </t>
  </si>
  <si>
    <t>9301</t>
  </si>
  <si>
    <t xml:space="preserve"> - привлечено к дисциплинарной ответственности </t>
  </si>
  <si>
    <t>9302</t>
  </si>
  <si>
    <t>9303</t>
  </si>
  <si>
    <t>9400</t>
  </si>
  <si>
    <t>9500</t>
  </si>
  <si>
    <t>в том числе из строки 9500:</t>
  </si>
  <si>
    <t>9501</t>
  </si>
  <si>
    <t>9502</t>
  </si>
  <si>
    <t>9503</t>
  </si>
  <si>
    <t>Вышестоящим органом по результатам контрольных мероприятий</t>
  </si>
  <si>
    <t xml:space="preserve">Объектом контроля по результатам контрольных мероприятий </t>
  </si>
  <si>
    <t xml:space="preserve"> - привлечено к материальной ответственности</t>
  </si>
  <si>
    <t>1300
Ревизй и проверок, финансируемых из:</t>
  </si>
  <si>
    <t xml:space="preserve"> - вышестоящиим органам объектов контроля</t>
  </si>
  <si>
    <t xml:space="preserve">9301
освобожде-но от занимаемой должности </t>
  </si>
  <si>
    <t xml:space="preserve">9302
привлече-но к дисци-плинарной ответственности </t>
  </si>
  <si>
    <t>9303
привлече-но к мате-иальной ответственности</t>
  </si>
  <si>
    <t xml:space="preserve">9501
освобожде-но от занимаемой должности </t>
  </si>
  <si>
    <t xml:space="preserve">9502
привлече-но к дисци-плинарной ответственности </t>
  </si>
  <si>
    <t>9503
привлече-но к мате-иальной ответственности</t>
  </si>
  <si>
    <t>9101
объектам контроля</t>
  </si>
  <si>
    <t>Показатели</t>
  </si>
  <si>
    <t>1.1. Ревизий, всего (единиц)</t>
  </si>
  <si>
    <t>1.2. Проверок, всего (единиц)</t>
  </si>
  <si>
    <t>1.3. Ревизий и проверок (единиц), финансируемых из (строк 1100 и 1200):</t>
  </si>
  <si>
    <t>Сумма, 
рублей</t>
  </si>
  <si>
    <t>Разел 2. Объектами контроля по результатам контрольных мероприятий (единиц)</t>
  </si>
  <si>
    <t>Код строки</t>
  </si>
  <si>
    <t xml:space="preserve"> Раздел 2. Нарушения иных законодательных  и нормативных правовых актов (из строки 3000),  всего</t>
  </si>
  <si>
    <t>Раздел  1.  Нарушения бюджетного законодательства (из строки 3000), всего</t>
  </si>
  <si>
    <t>Раздел 3. Прочие нарушения (из строки 3000), всего</t>
  </si>
  <si>
    <t xml:space="preserve">Глава I. ОБЩИЕ ПОКАЗАТЕЛИ </t>
  </si>
  <si>
    <t>Раздел 1.  Направлены предложения, информация, материалы (единиц), всего</t>
  </si>
  <si>
    <t xml:space="preserve">Раздел 2. Информация об объеме проверенных средств, всего </t>
  </si>
  <si>
    <t xml:space="preserve">3000
 Общий объем выявленных суммовых нарушений, ВСЕГО </t>
  </si>
  <si>
    <t>7000
Нарушения порядка ведения бухгалтерского учета  и отчетности</t>
  </si>
  <si>
    <t>9100
Направлены предложения, информация, материалы (единиц)</t>
  </si>
  <si>
    <t>9400
Приняты локальные и норматив-ные правовые акты</t>
  </si>
  <si>
    <t>Глава V. ИНФОРМАЦИЯ О РЕАЛИЗАЦИИ КОНТРОЛЬНЫХ  МЕРОПРИЯТИЙ</t>
  </si>
  <si>
    <t xml:space="preserve"> ОТЧЕТ</t>
  </si>
  <si>
    <t xml:space="preserve"> ( указавается государственный орган и  дата составления  отчета)</t>
  </si>
  <si>
    <t xml:space="preserve">Глава II. ОБЩИЙ ОБЪЕМ ВЫЯВЛЕННЫХ СУММОВЫХ НАРУШЕНИЙ, ВСЕГО </t>
  </si>
  <si>
    <t>Глава I.  ОБШИЕ ПОКАЗАТЕЛИ</t>
  </si>
  <si>
    <t>Глава II. СУММОВЫЕ НАРУШЕНИЯ</t>
  </si>
  <si>
    <t>Глава III. УЧЕТ И ОТЧЕТНОСТЬ</t>
  </si>
  <si>
    <t xml:space="preserve">Глава IV. ИНФОРМАЦИЯ О РЕАЛИЗАЦИИ </t>
  </si>
  <si>
    <t>Разел 3. Вышестоящими органами по результатам контрольных мероприятий (единиц)</t>
  </si>
  <si>
    <t>2</t>
  </si>
  <si>
    <t>3</t>
  </si>
  <si>
    <t>о результатах контрольной деятельности</t>
  </si>
  <si>
    <t xml:space="preserve">                                                                         финансов Кировской области</t>
  </si>
  <si>
    <t xml:space="preserve">                                                                             к распоряжению департамента </t>
  </si>
  <si>
    <t xml:space="preserve"> - количество фактов искажения бухгалтерской (бюджетной) отчетности  (единиц)
</t>
  </si>
  <si>
    <t>- количество фактов неправильного применения плана счетов при отражении  в бухгалтерском учете хозяйственных операций, всего (единиц)</t>
  </si>
  <si>
    <t xml:space="preserve"> - количество иных фактов нарушения ведения  учета (единиц) </t>
  </si>
  <si>
    <t xml:space="preserve"> Глава III. НАРУШЕНИЯ ПОРЯДКА ВЕДЕНИЯ БУХГАЛТЕРСКОГО (БЮДЖЕТНОГО) УЧЕТА И ОТЧЕТНОСТИ, ВСЕГО  (рублей)</t>
  </si>
  <si>
    <t xml:space="preserve"> - неправильное отражение бухгалтерских операций на счетах учета, всего из строки 7000 (рублей) </t>
  </si>
  <si>
    <t xml:space="preserve"> - искажения бухгалтерской (бюджетной) отчетности из строки 7000  (рублей)</t>
  </si>
  <si>
    <t xml:space="preserve"> - иные нарушения</t>
  </si>
  <si>
    <t>Глава IV. НЕСУММОВЫЕ НАРУШЕНИЯ, ВСЕГО (единиц)</t>
  </si>
  <si>
    <t>Раздел 2.  Иные несуммовые нарушения, всего</t>
  </si>
  <si>
    <t xml:space="preserve">                                                     Приложение № 1</t>
  </si>
  <si>
    <t>7001
кол-во фактов неправильного применения плана счетов при отраж.  операций (единиц)</t>
  </si>
  <si>
    <t>7003
кол-во фактов искажения бухгалтерской (бюджетной) отчетности  (единиц)</t>
  </si>
  <si>
    <t>7004
искажения бухгалтерской (бюджетной) отчетности из строки 7000  (рублей)</t>
  </si>
  <si>
    <t xml:space="preserve"> 7002
неправильное отражение бух. операций на счетах учета, из строки 7000 (рублей) </t>
  </si>
  <si>
    <t xml:space="preserve">7005
кол-во иных фактов нарушения ведения  учета (единиц) </t>
  </si>
  <si>
    <t xml:space="preserve"> - иные нарушения ведения  учета из строки 7000  (рублей) </t>
  </si>
  <si>
    <t xml:space="preserve">7006
иные нарушения ведения  учета из строки 7000  (рублей) </t>
  </si>
  <si>
    <t>8000
Несуммовые нарушения, всего (единиц)</t>
  </si>
  <si>
    <t>8103
неправомер. изменения норматива финансовых затрат на оказание услуг</t>
  </si>
  <si>
    <t>2.2. Привлеченно к ответственности должностных лиц, всего</t>
  </si>
  <si>
    <t>3.1. Приняты локальные и нормативные правовые акты, всего</t>
  </si>
  <si>
    <t>3.2. Привлеченно к ответственности должностных лиц, всего</t>
  </si>
  <si>
    <t>2.2. По возмещению  расходов сверх установленных размеров (норм) (из строки 5000), всего</t>
  </si>
  <si>
    <t>Раздел 1.  Нарушения при исполнении государственного задания при оказании государственных услуг (выполнения работ), всего</t>
  </si>
  <si>
    <t xml:space="preserve"> - нарушение порядка формирования государственного задания</t>
  </si>
  <si>
    <t xml:space="preserve"> - нарушение порядка предоставления средств из областного бюджета</t>
  </si>
  <si>
    <t xml:space="preserve"> - неправомерные изменения норматива финансовых затрат на оказание услуг (выполнения работ)</t>
  </si>
  <si>
    <t xml:space="preserve"> - главам муниципальных образований </t>
  </si>
  <si>
    <t>2.1. Приняты локальные нормативные  акты, всего</t>
  </si>
  <si>
    <t>* Пояснения к показателям аналогичным кодам строки:</t>
  </si>
  <si>
    <t xml:space="preserve"> - других средств *</t>
  </si>
  <si>
    <t xml:space="preserve"> - межбюджетных трансфертов местным бюджетам </t>
  </si>
  <si>
    <t>2005</t>
  </si>
  <si>
    <t>2006</t>
  </si>
  <si>
    <t xml:space="preserve"> - ОЦП и ФЦП</t>
  </si>
  <si>
    <t>3005</t>
  </si>
  <si>
    <t>3006</t>
  </si>
  <si>
    <t>4001</t>
  </si>
  <si>
    <t>4002</t>
  </si>
  <si>
    <t>4003</t>
  </si>
  <si>
    <t>4004</t>
  </si>
  <si>
    <t>4005</t>
  </si>
  <si>
    <t>4006</t>
  </si>
  <si>
    <t>4105</t>
  </si>
  <si>
    <t>4106</t>
  </si>
  <si>
    <t>4205</t>
  </si>
  <si>
    <t>4206</t>
  </si>
  <si>
    <t>4301</t>
  </si>
  <si>
    <t>4302</t>
  </si>
  <si>
    <t>4303</t>
  </si>
  <si>
    <t>4304</t>
  </si>
  <si>
    <t>4305</t>
  </si>
  <si>
    <t>4306</t>
  </si>
  <si>
    <t>4401</t>
  </si>
  <si>
    <t>4402</t>
  </si>
  <si>
    <t>4403</t>
  </si>
  <si>
    <t>4404</t>
  </si>
  <si>
    <t>4405</t>
  </si>
  <si>
    <t>4406</t>
  </si>
  <si>
    <t>5005</t>
  </si>
  <si>
    <t>5006</t>
  </si>
  <si>
    <t>5105</t>
  </si>
  <si>
    <t>5106</t>
  </si>
  <si>
    <t>5205</t>
  </si>
  <si>
    <t>5206</t>
  </si>
  <si>
    <t>5305</t>
  </si>
  <si>
    <t>5306</t>
  </si>
  <si>
    <t>5405</t>
  </si>
  <si>
    <t>5406</t>
  </si>
  <si>
    <t>6005</t>
  </si>
  <si>
    <t>6006</t>
  </si>
  <si>
    <t>6105</t>
  </si>
  <si>
    <t>6106</t>
  </si>
  <si>
    <t>6205</t>
  </si>
  <si>
    <t>6206</t>
  </si>
  <si>
    <t>ОИВ - органы исполнительной власти</t>
  </si>
  <si>
    <t>КУ - казенные учреждения</t>
  </si>
  <si>
    <t>АУ - автономные учреждения</t>
  </si>
  <si>
    <t>БУ - бюджетные учреждения</t>
  </si>
  <si>
    <t>ОАИП - областная адресная инвестиционныя программа</t>
  </si>
  <si>
    <t>ОЦП - областная целевая программа</t>
  </si>
  <si>
    <t>ФЦП - федеральная целевая программа</t>
  </si>
  <si>
    <t>другие средства - иные средства, не вошедшие в другие строки отчета</t>
  </si>
  <si>
    <t xml:space="preserve"> - осуществление расходов на содержание имущества, сданного учреждением в аренду</t>
  </si>
  <si>
    <t xml:space="preserve"> - искажение отчетности о фактическом объеме предоставленных услуг</t>
  </si>
  <si>
    <t xml:space="preserve"> - бюджетных инвестиций ОАИП </t>
  </si>
  <si>
    <t xml:space="preserve"> - других средств </t>
  </si>
  <si>
    <t xml:space="preserve"> - субсидий, предоставленных АУ и БУ</t>
  </si>
  <si>
    <t xml:space="preserve"> - бюджетных инвестиций ОАИП *</t>
  </si>
  <si>
    <t xml:space="preserve"> - субсидий, предоставленных АУ и БУ *</t>
  </si>
  <si>
    <t xml:space="preserve"> - ОЦП и ФЦП*</t>
  </si>
  <si>
    <t xml:space="preserve">2002
субсидий, предоставлен-ных АУ и БУ </t>
  </si>
  <si>
    <t>2003
бюджетных инвестиций ОАИП</t>
  </si>
  <si>
    <t>2004
ОЦП и ФЦП</t>
  </si>
  <si>
    <t>2005
межбюджетных трансфертов местных бюджетов</t>
  </si>
  <si>
    <t>в т.ч. местного бюджета</t>
  </si>
  <si>
    <t>3001
 областного бюджета , предоставлен-ных ОИВ и  КУ*</t>
  </si>
  <si>
    <t xml:space="preserve">3002
субсидий, предоставлен-ных АУ и БУ </t>
  </si>
  <si>
    <t>3003
бюджетных инвестиций ОАИП</t>
  </si>
  <si>
    <t>3004
ОЦП и ФЦП</t>
  </si>
  <si>
    <t>3005
межбюджетных трансфертов местных бюджетов</t>
  </si>
  <si>
    <t>4001
 областного бюджета , предоставлен-ных ОИВ и  КУ*</t>
  </si>
  <si>
    <t xml:space="preserve">4002
субсидий, предоставлен-ных АУ и БУ </t>
  </si>
  <si>
    <t>4003
бюджетных инвестиций ОАИП</t>
  </si>
  <si>
    <t>4004
ОЦП и ФЦП</t>
  </si>
  <si>
    <t>4005
межбюджетных трансфертов местных бюджетов</t>
  </si>
  <si>
    <t>4101
 областного бюджета , предоставлен-ных ОИВ и  КУ*</t>
  </si>
  <si>
    <t xml:space="preserve">4102
субсидий, предоставлен-ных АУ и БУ </t>
  </si>
  <si>
    <t>4103
бюджетных инвестиций ОАИП</t>
  </si>
  <si>
    <t>4104
ОЦП и ФЦП</t>
  </si>
  <si>
    <t>4105
межбюджетных трансфертов местных бюджетов</t>
  </si>
  <si>
    <t>4201
 областного бюджета , предоставлен-ных ОИВ и  КУ*</t>
  </si>
  <si>
    <t xml:space="preserve">4202
субсидий, предоставлен-ных АУ и БУ </t>
  </si>
  <si>
    <t>4203
бюджетных инвестиций ОАИП</t>
  </si>
  <si>
    <t>4204
ОЦП и ФЦП</t>
  </si>
  <si>
    <t>4205
межбюджетных трансфертов местных бюджетов</t>
  </si>
  <si>
    <t>4301
 областного бюджета , предоставлен-ных ОИВ и  КУ*</t>
  </si>
  <si>
    <t xml:space="preserve">4302
субсидий, предоставлен-ных АУ и БУ </t>
  </si>
  <si>
    <t>4303
бюджетных инвестиций ОАИП</t>
  </si>
  <si>
    <t>4304
ОЦП и ФЦП</t>
  </si>
  <si>
    <t>4305
межбюджетных трансфертов местных бюджетов</t>
  </si>
  <si>
    <t>4401
 областного бюджета , предоставлен-ных ОИВ и  КУ*</t>
  </si>
  <si>
    <t xml:space="preserve">4402
субсидий, предоставлен-ных АУ и БУ </t>
  </si>
  <si>
    <t>4403
бюджетных инвестиций ОАИП</t>
  </si>
  <si>
    <t>4404
ОЦП и ФЦП</t>
  </si>
  <si>
    <t>4405
межбюджетных трансфертов местных бюджетов</t>
  </si>
  <si>
    <t>4006
других средств</t>
  </si>
  <si>
    <t>4106
других средств</t>
  </si>
  <si>
    <t>4206
других средств</t>
  </si>
  <si>
    <t>4306
других средств</t>
  </si>
  <si>
    <t>4406
других средств</t>
  </si>
  <si>
    <t>5001
 областного бюджета , предоставлен-ных ОИВ и  КУ*</t>
  </si>
  <si>
    <t xml:space="preserve">5002
субсидий, предоставлен-ных АУ и БУ </t>
  </si>
  <si>
    <t>5003
бюджетных инвестиций ОАИП</t>
  </si>
  <si>
    <t>5004
ОЦП и ФЦП</t>
  </si>
  <si>
    <t>5005
межбюджетных трансфертов местных бюджетов</t>
  </si>
  <si>
    <t>5006
других средств</t>
  </si>
  <si>
    <t>5101
 областного бюджета , предоставлен-ных ОИВ и  КУ*</t>
  </si>
  <si>
    <t xml:space="preserve">5102
субсидий, предоставлен-ных АУ и БУ </t>
  </si>
  <si>
    <t>5103
бюджетных инвестиций ОАИП</t>
  </si>
  <si>
    <t>5104
ОЦП и ФЦП</t>
  </si>
  <si>
    <t>5105
межбюджетных трансфертов местных бюджетов</t>
  </si>
  <si>
    <t>5106
других средств</t>
  </si>
  <si>
    <t>5201
 областного бюджета , предоставлен-ных ОИВ и  КУ*</t>
  </si>
  <si>
    <t xml:space="preserve">5202
субсидий, предоставлен-ных АУ и БУ </t>
  </si>
  <si>
    <t>5203
бюджетных инвестиций ОАИП</t>
  </si>
  <si>
    <t>5204
ОЦП и ФЦП</t>
  </si>
  <si>
    <t>5205
межбюджетных трансфертов местных бюджетов</t>
  </si>
  <si>
    <t>5206
других средств</t>
  </si>
  <si>
    <t>5301
 областного бюджета , предоставлен-ных ОИВ и  КУ*</t>
  </si>
  <si>
    <t xml:space="preserve">5302
субсидий, предоставлен-ных АУ и БУ </t>
  </si>
  <si>
    <t>5303
бюджетных инвестиций ОАИП</t>
  </si>
  <si>
    <t>5304
ОЦП и ФЦП</t>
  </si>
  <si>
    <t>5305
межбюджетных трансфертов местных бюджетов</t>
  </si>
  <si>
    <t>5306
других средств</t>
  </si>
  <si>
    <t>5401
 областного бюджета , предоставлен-ных ОИВ и  КУ*</t>
  </si>
  <si>
    <t xml:space="preserve">5402
субсидий, предоставлен-ных АУ и БУ </t>
  </si>
  <si>
    <t>5403
бюджетных инвестиций ОАИП</t>
  </si>
  <si>
    <t>5404
ОЦП и ФЦП</t>
  </si>
  <si>
    <t>5405
межбюджетных трансфертов местных бюджетов</t>
  </si>
  <si>
    <t>5406
других средств</t>
  </si>
  <si>
    <t>6001
 областного бюджета , предоставлен-ных ОИВ и  КУ*</t>
  </si>
  <si>
    <t xml:space="preserve">6002
субсидий, предоставлен-ных АУ и БУ </t>
  </si>
  <si>
    <t>6003
бюджетных инвестиций ОАИП</t>
  </si>
  <si>
    <t>6004
ОЦП и ФЦП</t>
  </si>
  <si>
    <t>6005
межбюджетных трансфертов местных бюджетов</t>
  </si>
  <si>
    <t>6006
других средств</t>
  </si>
  <si>
    <t>6101
 областного бюджета , предоставлен-ных ОИВ и  КУ*</t>
  </si>
  <si>
    <t xml:space="preserve">6102
субсидий, предоставлен-ных АУ и БУ </t>
  </si>
  <si>
    <t>6103
бюджетных инвестиций ОАИП</t>
  </si>
  <si>
    <t>6104
ОЦП и ФЦП</t>
  </si>
  <si>
    <t>6105
межбюджетных трансфертов местных бюджетов</t>
  </si>
  <si>
    <t>6106
других средств</t>
  </si>
  <si>
    <t>6201
 областного бюджета , предоставлен-ных ОИВ и  КУ*</t>
  </si>
  <si>
    <t xml:space="preserve">6202
субсидий, предоставлен-ных АУ и БУ </t>
  </si>
  <si>
    <t>6203
бюджетных инвестиций ОАИП</t>
  </si>
  <si>
    <t>6204
ОЦП и ФЦП</t>
  </si>
  <si>
    <t>6205
межбюджетных трансфертов местных бюджетов</t>
  </si>
  <si>
    <t>6206
других средств</t>
  </si>
  <si>
    <t>3006    других средств</t>
  </si>
  <si>
    <t>8100  
Нарушения  исполн. госзадания при оказании гос услуг (выполнения работ), всего</t>
  </si>
  <si>
    <t>8102
нарушение порядка предостав. средств из областного бюджета</t>
  </si>
  <si>
    <t>8104
осуществлен. расходов на содержание имущества, сданного в аренду</t>
  </si>
  <si>
    <t>8105
искажена отчетность о фактическом объеме предостав. услуг</t>
  </si>
  <si>
    <t xml:space="preserve">8200           Иные несуммовые нарушения </t>
  </si>
  <si>
    <t>9200
Приняты локальные нормативные акты</t>
  </si>
  <si>
    <t>9300
Привлече-но к ответ-ственности должност. лиц</t>
  </si>
  <si>
    <t>9500
Привлече-но к ответ-ственности должност. лиц</t>
  </si>
  <si>
    <t>1103      обраще- ниям  правоохр.органов</t>
  </si>
  <si>
    <t>1203  обраще-ниям правоохр. органов</t>
  </si>
  <si>
    <t>2001
 областного бюджета , предоставленных ОИВ и  КУ*</t>
  </si>
  <si>
    <t>8101
нарушение порядка формиров. госзадания</t>
  </si>
  <si>
    <t>8106
иные наруше-ния</t>
  </si>
  <si>
    <t>9102 вышестоя-щиим органам объектов контроля</t>
  </si>
  <si>
    <t>9103   замест. Председа-теля Правитель-ства области</t>
  </si>
  <si>
    <t xml:space="preserve">9104   главам муниципальных образова-ний </t>
  </si>
  <si>
    <t xml:space="preserve">9105 правоохра-нительным органам </t>
  </si>
  <si>
    <t xml:space="preserve"> 9106 гражданам</t>
  </si>
  <si>
    <t>9107  прочим организа-циям</t>
  </si>
  <si>
    <t>8201
бюджетного законодатель-ства</t>
  </si>
  <si>
    <t>8202
гражданского законода-тельства</t>
  </si>
  <si>
    <t>8203
трудового законода-тельства</t>
  </si>
  <si>
    <t>8204
иные</t>
  </si>
  <si>
    <t xml:space="preserve"> - областного бюджета , предоставленных  КУ*</t>
  </si>
  <si>
    <t xml:space="preserve"> - областного бюджета , предоставленных КУ</t>
  </si>
  <si>
    <t>Полушина А.С.</t>
  </si>
  <si>
    <t>МУП "Советское автотранспортное предприятие"</t>
  </si>
  <si>
    <t>48-06-02</t>
  </si>
  <si>
    <t>Индивидуальный предприниматель Конышев М.В.</t>
  </si>
  <si>
    <t xml:space="preserve">                                                       от 02.07.2012 № 71</t>
  </si>
  <si>
    <t>Департамент дорожного хозяйства и транспорта Кировской области</t>
  </si>
  <si>
    <t>Главный бухгалтер</t>
  </si>
  <si>
    <t>МУП "Малмыжпассажиравтотранс"</t>
  </si>
  <si>
    <t>ООО "Развитие-авто"</t>
  </si>
  <si>
    <t>Заместитель руководителя</t>
  </si>
  <si>
    <t>07 февраля 2013г.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</si>
</sst>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p.&quot;;\-#,##0&quot;p.&quot;"/>
    <numFmt numFmtId="165" formatCode="#,##0&quot;p.&quot;;[Red]\-#,##0&quot;p.&quot;"/>
    <numFmt numFmtId="166" formatCode="#,##0.00&quot;p.&quot;;\-#,##0.00&quot;p.&quot;"/>
    <numFmt numFmtId="167" formatCode="#,##0.00&quot;p.&quot;;[Red]\-#,##0.00&quot;p.&quot;"/>
    <numFmt numFmtId="168" formatCode="_-* #,##0&quot;p.&quot;_-;\-* #,##0&quot;p.&quot;_-;_-* &quot;-&quot;&quot;p.&quot;_-;_-@_-"/>
    <numFmt numFmtId="169" formatCode="_-* #,##0_p_._-;\-* #,##0_p_._-;_-* &quot;-&quot;_p_._-;_-@_-"/>
    <numFmt numFmtId="170" formatCode="_-* #,##0.00&quot;p.&quot;_-;\-* #,##0.00&quot;p.&quot;_-;_-* &quot;-&quot;??&quot;p.&quot;_-;_-@_-"/>
    <numFmt numFmtId="171" formatCode="_-* #,##0.00_p_._-;\-* #,##0.00_p_._-;_-* &quot;-&quot;??_p_._-;_-@_-"/>
    <numFmt numFmtId="172" formatCode="0.00;\-0.00;[White]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000"/>
    <numFmt numFmtId="179" formatCode="#,##0.0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sz val="10"/>
      <name val="Times New Roman"/>
      <family val="1"/>
    </font>
    <font>
      <sz val="9"/>
      <name val="Times New Roman Cyr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 Cyr"/>
      <family val="1"/>
    </font>
    <font>
      <b/>
      <sz val="10"/>
      <name val="Times New Roman"/>
      <family val="1"/>
    </font>
    <font>
      <i/>
      <sz val="9"/>
      <name val="Times New Roman Cyr"/>
      <family val="0"/>
    </font>
    <font>
      <i/>
      <sz val="10"/>
      <name val="Times New Roman"/>
      <family val="1"/>
    </font>
    <font>
      <sz val="8"/>
      <name val="Arial Cyr"/>
      <family val="2"/>
    </font>
    <font>
      <b/>
      <sz val="10"/>
      <name val="Arial Cyr"/>
      <family val="0"/>
    </font>
    <font>
      <b/>
      <sz val="9"/>
      <name val="Times New Roman Cyr"/>
      <family val="1"/>
    </font>
    <font>
      <sz val="9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i/>
      <sz val="10"/>
      <name val="Times New Roman Cyr"/>
      <family val="0"/>
    </font>
    <font>
      <b/>
      <sz val="9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0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15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2" applyNumberFormat="0" applyAlignment="0" applyProtection="0"/>
    <xf numFmtId="0" fontId="46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5" borderId="7" applyNumberFormat="0" applyAlignment="0" applyProtection="0"/>
    <xf numFmtId="0" fontId="35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0" applyNumberFormat="0" applyBorder="0" applyAlignment="0" applyProtection="0"/>
  </cellStyleXfs>
  <cellXfs count="227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left" vertical="top" wrapText="1"/>
    </xf>
    <xf numFmtId="0" fontId="5" fillId="0" borderId="11" xfId="0" applyFont="1" applyBorder="1" applyAlignment="1">
      <alignment horizontal="center"/>
    </xf>
    <xf numFmtId="0" fontId="6" fillId="0" borderId="10" xfId="0" applyNumberFormat="1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5" fillId="17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0" fontId="11" fillId="10" borderId="10" xfId="0" applyNumberFormat="1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top" wrapText="1"/>
    </xf>
    <xf numFmtId="0" fontId="3" fillId="31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10" fillId="30" borderId="11" xfId="0" applyFont="1" applyFill="1" applyBorder="1" applyAlignment="1">
      <alignment horizontal="center" vertical="center"/>
    </xf>
    <xf numFmtId="49" fontId="10" fillId="24" borderId="11" xfId="0" applyNumberFormat="1" applyFont="1" applyFill="1" applyBorder="1" applyAlignment="1">
      <alignment horizontal="center"/>
    </xf>
    <xf numFmtId="49" fontId="10" fillId="32" borderId="11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top" wrapText="1"/>
    </xf>
    <xf numFmtId="0" fontId="1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3" fillId="30" borderId="14" xfId="0" applyNumberFormat="1" applyFont="1" applyFill="1" applyBorder="1" applyAlignment="1">
      <alignment horizontal="center" vertical="top" wrapText="1"/>
    </xf>
    <xf numFmtId="4" fontId="10" fillId="24" borderId="11" xfId="0" applyNumberFormat="1" applyFont="1" applyFill="1" applyBorder="1" applyAlignment="1">
      <alignment horizontal="center" vertical="center"/>
    </xf>
    <xf numFmtId="0" fontId="14" fillId="24" borderId="11" xfId="0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7" fillId="24" borderId="11" xfId="0" applyFont="1" applyFill="1" applyBorder="1" applyAlignment="1">
      <alignment horizontal="center"/>
    </xf>
    <xf numFmtId="49" fontId="7" fillId="24" borderId="11" xfId="0" applyNumberFormat="1" applyFont="1" applyFill="1" applyBorder="1" applyAlignment="1">
      <alignment horizontal="center"/>
    </xf>
    <xf numFmtId="1" fontId="7" fillId="0" borderId="11" xfId="0" applyNumberFormat="1" applyFont="1" applyBorder="1" applyAlignment="1">
      <alignment horizontal="center" vertical="center"/>
    </xf>
    <xf numFmtId="49" fontId="7" fillId="24" borderId="11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14" fillId="24" borderId="11" xfId="0" applyNumberFormat="1" applyFont="1" applyFill="1" applyBorder="1" applyAlignment="1">
      <alignment/>
    </xf>
    <xf numFmtId="4" fontId="10" fillId="32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4" fontId="10" fillId="10" borderId="11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4" fontId="5" fillId="17" borderId="11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left" vertical="top" wrapText="1"/>
    </xf>
    <xf numFmtId="0" fontId="10" fillId="33" borderId="11" xfId="0" applyFont="1" applyFill="1" applyBorder="1" applyAlignment="1">
      <alignment horizontal="center" vertical="center"/>
    </xf>
    <xf numFmtId="4" fontId="10" fillId="33" borderId="11" xfId="0" applyNumberFormat="1" applyFont="1" applyFill="1" applyBorder="1" applyAlignment="1">
      <alignment horizontal="center" vertical="center"/>
    </xf>
    <xf numFmtId="0" fontId="11" fillId="34" borderId="10" xfId="0" applyNumberFormat="1" applyFont="1" applyFill="1" applyBorder="1" applyAlignment="1">
      <alignment horizontal="left" vertical="top" wrapText="1"/>
    </xf>
    <xf numFmtId="0" fontId="5" fillId="34" borderId="11" xfId="0" applyFont="1" applyFill="1" applyBorder="1" applyAlignment="1">
      <alignment horizontal="center"/>
    </xf>
    <xf numFmtId="4" fontId="5" fillId="34" borderId="11" xfId="0" applyNumberFormat="1" applyFont="1" applyFill="1" applyBorder="1" applyAlignment="1">
      <alignment horizontal="center" vertical="center"/>
    </xf>
    <xf numFmtId="0" fontId="11" fillId="34" borderId="10" xfId="0" applyNumberFormat="1" applyFont="1" applyFill="1" applyBorder="1" applyAlignment="1">
      <alignment horizontal="left" vertical="top" wrapText="1"/>
    </xf>
    <xf numFmtId="0" fontId="3" fillId="35" borderId="10" xfId="0" applyNumberFormat="1" applyFont="1" applyFill="1" applyBorder="1" applyAlignment="1">
      <alignment horizontal="left" vertical="center" wrapText="1"/>
    </xf>
    <xf numFmtId="0" fontId="10" fillId="35" borderId="11" xfId="0" applyFont="1" applyFill="1" applyBorder="1" applyAlignment="1">
      <alignment horizontal="center" vertical="center"/>
    </xf>
    <xf numFmtId="4" fontId="10" fillId="35" borderId="11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4" fontId="3" fillId="32" borderId="15" xfId="0" applyNumberFormat="1" applyFont="1" applyFill="1" applyBorder="1" applyAlignment="1">
      <alignment horizontal="center" vertical="top" wrapText="1"/>
    </xf>
    <xf numFmtId="4" fontId="13" fillId="0" borderId="12" xfId="0" applyNumberFormat="1" applyFont="1" applyBorder="1" applyAlignment="1">
      <alignment horizontal="center" vertical="top" wrapText="1"/>
    </xf>
    <xf numFmtId="4" fontId="17" fillId="34" borderId="12" xfId="0" applyNumberFormat="1" applyFont="1" applyFill="1" applyBorder="1" applyAlignment="1">
      <alignment horizontal="center" vertical="top" wrapText="1"/>
    </xf>
    <xf numFmtId="4" fontId="17" fillId="33" borderId="12" xfId="0" applyNumberFormat="1" applyFont="1" applyFill="1" applyBorder="1" applyAlignment="1">
      <alignment horizontal="center" vertical="top" wrapText="1"/>
    </xf>
    <xf numFmtId="4" fontId="14" fillId="32" borderId="10" xfId="0" applyNumberFormat="1" applyFont="1" applyFill="1" applyBorder="1" applyAlignment="1">
      <alignment vertical="top"/>
    </xf>
    <xf numFmtId="4" fontId="0" fillId="0" borderId="11" xfId="0" applyNumberFormat="1" applyBorder="1" applyAlignment="1">
      <alignment vertical="top"/>
    </xf>
    <xf numFmtId="4" fontId="0" fillId="0" borderId="10" xfId="0" applyNumberFormat="1" applyBorder="1" applyAlignment="1">
      <alignment vertical="top"/>
    </xf>
    <xf numFmtId="4" fontId="0" fillId="34" borderId="10" xfId="0" applyNumberFormat="1" applyFill="1" applyBorder="1" applyAlignment="1">
      <alignment vertical="top"/>
    </xf>
    <xf numFmtId="4" fontId="14" fillId="32" borderId="11" xfId="0" applyNumberFormat="1" applyFont="1" applyFill="1" applyBorder="1" applyAlignment="1">
      <alignment vertical="top"/>
    </xf>
    <xf numFmtId="4" fontId="17" fillId="34" borderId="11" xfId="0" applyNumberFormat="1" applyFont="1" applyFill="1" applyBorder="1" applyAlignment="1">
      <alignment horizontal="center" vertical="top" wrapText="1"/>
    </xf>
    <xf numFmtId="4" fontId="0" fillId="0" borderId="11" xfId="0" applyNumberFormat="1" applyFill="1" applyBorder="1" applyAlignment="1">
      <alignment vertical="top"/>
    </xf>
    <xf numFmtId="4" fontId="14" fillId="17" borderId="11" xfId="0" applyNumberFormat="1" applyFont="1" applyFill="1" applyBorder="1" applyAlignment="1">
      <alignment vertical="top"/>
    </xf>
    <xf numFmtId="4" fontId="14" fillId="34" borderId="11" xfId="0" applyNumberFormat="1" applyFont="1" applyFill="1" applyBorder="1" applyAlignment="1">
      <alignment vertical="top"/>
    </xf>
    <xf numFmtId="4" fontId="17" fillId="33" borderId="11" xfId="0" applyNumberFormat="1" applyFont="1" applyFill="1" applyBorder="1" applyAlignment="1">
      <alignment horizontal="center" vertical="top" wrapText="1"/>
    </xf>
    <xf numFmtId="4" fontId="17" fillId="35" borderId="12" xfId="0" applyNumberFormat="1" applyFont="1" applyFill="1" applyBorder="1" applyAlignment="1">
      <alignment horizontal="center" vertical="top" wrapText="1"/>
    </xf>
    <xf numFmtId="4" fontId="14" fillId="35" borderId="10" xfId="0" applyNumberFormat="1" applyFont="1" applyFill="1" applyBorder="1" applyAlignment="1">
      <alignment vertical="top"/>
    </xf>
    <xf numFmtId="4" fontId="14" fillId="35" borderId="11" xfId="0" applyNumberFormat="1" applyFont="1" applyFill="1" applyBorder="1" applyAlignment="1">
      <alignment vertical="top"/>
    </xf>
    <xf numFmtId="4" fontId="14" fillId="33" borderId="10" xfId="0" applyNumberFormat="1" applyFont="1" applyFill="1" applyBorder="1" applyAlignment="1">
      <alignment vertical="top"/>
    </xf>
    <xf numFmtId="4" fontId="14" fillId="33" borderId="11" xfId="0" applyNumberFormat="1" applyFont="1" applyFill="1" applyBorder="1" applyAlignment="1">
      <alignment vertical="top"/>
    </xf>
    <xf numFmtId="4" fontId="14" fillId="34" borderId="10" xfId="0" applyNumberFormat="1" applyFont="1" applyFill="1" applyBorder="1" applyAlignment="1">
      <alignment vertical="top"/>
    </xf>
    <xf numFmtId="0" fontId="14" fillId="24" borderId="10" xfId="0" applyFont="1" applyFill="1" applyBorder="1" applyAlignment="1">
      <alignment/>
    </xf>
    <xf numFmtId="4" fontId="18" fillId="36" borderId="12" xfId="0" applyNumberFormat="1" applyFont="1" applyFill="1" applyBorder="1" applyAlignment="1">
      <alignment horizontal="center" vertical="top" wrapText="1"/>
    </xf>
    <xf numFmtId="2" fontId="19" fillId="0" borderId="10" xfId="0" applyNumberFormat="1" applyFont="1" applyBorder="1" applyAlignment="1">
      <alignment/>
    </xf>
    <xf numFmtId="2" fontId="19" fillId="0" borderId="11" xfId="0" applyNumberFormat="1" applyFont="1" applyBorder="1" applyAlignment="1">
      <alignment/>
    </xf>
    <xf numFmtId="4" fontId="19" fillId="0" borderId="10" xfId="0" applyNumberFormat="1" applyFont="1" applyBorder="1" applyAlignment="1">
      <alignment vertical="top"/>
    </xf>
    <xf numFmtId="4" fontId="19" fillId="0" borderId="11" xfId="0" applyNumberFormat="1" applyFont="1" applyBorder="1" applyAlignment="1">
      <alignment vertical="top"/>
    </xf>
    <xf numFmtId="4" fontId="19" fillId="0" borderId="11" xfId="0" applyNumberFormat="1" applyFont="1" applyFill="1" applyBorder="1" applyAlignment="1">
      <alignment vertical="top"/>
    </xf>
    <xf numFmtId="0" fontId="3" fillId="3" borderId="10" xfId="0" applyNumberFormat="1" applyFont="1" applyFill="1" applyBorder="1" applyAlignment="1">
      <alignment horizontal="left" vertical="top" wrapText="1"/>
    </xf>
    <xf numFmtId="0" fontId="10" fillId="3" borderId="11" xfId="0" applyFont="1" applyFill="1" applyBorder="1" applyAlignment="1">
      <alignment horizontal="center" vertical="center"/>
    </xf>
    <xf numFmtId="4" fontId="10" fillId="3" borderId="11" xfId="0" applyNumberFormat="1" applyFont="1" applyFill="1" applyBorder="1" applyAlignment="1">
      <alignment horizontal="center" vertical="center"/>
    </xf>
    <xf numFmtId="4" fontId="14" fillId="3" borderId="11" xfId="0" applyNumberFormat="1" applyFont="1" applyFill="1" applyBorder="1" applyAlignment="1">
      <alignment vertical="top"/>
    </xf>
    <xf numFmtId="4" fontId="17" fillId="31" borderId="12" xfId="0" applyNumberFormat="1" applyFont="1" applyFill="1" applyBorder="1" applyAlignment="1">
      <alignment horizontal="center" vertical="top" wrapText="1"/>
    </xf>
    <xf numFmtId="0" fontId="0" fillId="3" borderId="0" xfId="0" applyFill="1" applyAlignment="1">
      <alignment/>
    </xf>
    <xf numFmtId="0" fontId="0" fillId="33" borderId="0" xfId="0" applyFill="1" applyAlignment="1">
      <alignment/>
    </xf>
    <xf numFmtId="0" fontId="0" fillId="32" borderId="0" xfId="0" applyFill="1" applyAlignment="1">
      <alignment/>
    </xf>
    <xf numFmtId="0" fontId="0" fillId="30" borderId="0" xfId="0" applyFill="1" applyAlignment="1">
      <alignment/>
    </xf>
    <xf numFmtId="0" fontId="14" fillId="30" borderId="0" xfId="0" applyFont="1" applyFill="1" applyAlignment="1">
      <alignment/>
    </xf>
    <xf numFmtId="4" fontId="6" fillId="0" borderId="10" xfId="0" applyNumberFormat="1" applyFont="1" applyFill="1" applyBorder="1" applyAlignment="1">
      <alignment horizontal="center" vertical="top" wrapText="1"/>
    </xf>
    <xf numFmtId="0" fontId="0" fillId="34" borderId="0" xfId="0" applyFill="1" applyAlignment="1">
      <alignment/>
    </xf>
    <xf numFmtId="0" fontId="6" fillId="0" borderId="10" xfId="0" applyNumberFormat="1" applyFont="1" applyFill="1" applyBorder="1" applyAlignment="1">
      <alignment horizontal="left" vertical="top" wrapText="1"/>
    </xf>
    <xf numFmtId="0" fontId="7" fillId="10" borderId="11" xfId="0" applyFont="1" applyFill="1" applyBorder="1" applyAlignment="1">
      <alignment horizontal="center"/>
    </xf>
    <xf numFmtId="4" fontId="7" fillId="10" borderId="11" xfId="0" applyNumberFormat="1" applyFont="1" applyFill="1" applyBorder="1" applyAlignment="1">
      <alignment horizontal="center" vertical="center"/>
    </xf>
    <xf numFmtId="0" fontId="7" fillId="10" borderId="11" xfId="0" applyFont="1" applyFill="1" applyBorder="1" applyAlignment="1">
      <alignment horizontal="center" vertical="center"/>
    </xf>
    <xf numFmtId="49" fontId="15" fillId="0" borderId="0" xfId="0" applyNumberFormat="1" applyFont="1" applyAlignment="1">
      <alignment horizontal="center" wrapText="1"/>
    </xf>
    <xf numFmtId="0" fontId="16" fillId="0" borderId="0" xfId="0" applyFont="1" applyAlignment="1">
      <alignment/>
    </xf>
    <xf numFmtId="0" fontId="6" fillId="0" borderId="11" xfId="0" applyNumberFormat="1" applyFont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Alignment="1">
      <alignment vertical="top" wrapText="1"/>
    </xf>
    <xf numFmtId="49" fontId="13" fillId="0" borderId="13" xfId="0" applyNumberFormat="1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4" fillId="31" borderId="11" xfId="0" applyFont="1" applyFill="1" applyBorder="1" applyAlignment="1">
      <alignment/>
    </xf>
    <xf numFmtId="0" fontId="3" fillId="30" borderId="11" xfId="0" applyNumberFormat="1" applyFont="1" applyFill="1" applyBorder="1" applyAlignment="1">
      <alignment horizontal="left" vertical="center" wrapText="1"/>
    </xf>
    <xf numFmtId="0" fontId="3" fillId="24" borderId="10" xfId="0" applyNumberFormat="1" applyFont="1" applyFill="1" applyBorder="1" applyAlignment="1">
      <alignment horizontal="left" vertical="center" wrapText="1"/>
    </xf>
    <xf numFmtId="0" fontId="6" fillId="24" borderId="10" xfId="0" applyNumberFormat="1" applyFont="1" applyFill="1" applyBorder="1" applyAlignment="1">
      <alignment horizontal="left" vertical="center" wrapText="1"/>
    </xf>
    <xf numFmtId="0" fontId="3" fillId="34" borderId="10" xfId="0" applyNumberFormat="1" applyFont="1" applyFill="1" applyBorder="1" applyAlignment="1">
      <alignment horizontal="left" vertical="center" wrapText="1"/>
    </xf>
    <xf numFmtId="0" fontId="11" fillId="17" borderId="11" xfId="0" applyNumberFormat="1" applyFont="1" applyFill="1" applyBorder="1" applyAlignment="1">
      <alignment horizontal="left" vertical="top" wrapText="1"/>
    </xf>
    <xf numFmtId="0" fontId="11" fillId="34" borderId="11" xfId="0" applyNumberFormat="1" applyFont="1" applyFill="1" applyBorder="1" applyAlignment="1">
      <alignment horizontal="left" vertical="top" wrapText="1"/>
    </xf>
    <xf numFmtId="0" fontId="13" fillId="0" borderId="0" xfId="0" applyFont="1" applyAlignment="1">
      <alignment/>
    </xf>
    <xf numFmtId="0" fontId="17" fillId="31" borderId="0" xfId="0" applyFont="1" applyFill="1" applyAlignment="1">
      <alignment/>
    </xf>
    <xf numFmtId="0" fontId="13" fillId="0" borderId="18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17" fillId="31" borderId="12" xfId="0" applyFont="1" applyFill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4" fontId="17" fillId="17" borderId="12" xfId="0" applyNumberFormat="1" applyFont="1" applyFill="1" applyBorder="1" applyAlignment="1">
      <alignment horizontal="center" vertical="top" wrapText="1"/>
    </xf>
    <xf numFmtId="4" fontId="14" fillId="3" borderId="10" xfId="0" applyNumberFormat="1" applyFont="1" applyFill="1" applyBorder="1" applyAlignment="1">
      <alignment vertical="top"/>
    </xf>
    <xf numFmtId="4" fontId="17" fillId="3" borderId="12" xfId="0" applyNumberFormat="1" applyFont="1" applyFill="1" applyBorder="1" applyAlignment="1">
      <alignment horizontal="center" vertical="top" wrapText="1"/>
    </xf>
    <xf numFmtId="4" fontId="0" fillId="34" borderId="10" xfId="0" applyNumberFormat="1" applyFont="1" applyFill="1" applyBorder="1" applyAlignment="1">
      <alignment vertical="top"/>
    </xf>
    <xf numFmtId="4" fontId="13" fillId="34" borderId="10" xfId="0" applyNumberFormat="1" applyFont="1" applyFill="1" applyBorder="1" applyAlignment="1">
      <alignment horizontal="center" vertical="top" wrapText="1"/>
    </xf>
    <xf numFmtId="4" fontId="0" fillId="17" borderId="10" xfId="0" applyNumberFormat="1" applyFont="1" applyFill="1" applyBorder="1" applyAlignment="1">
      <alignment vertical="top"/>
    </xf>
    <xf numFmtId="4" fontId="0" fillId="17" borderId="11" xfId="0" applyNumberFormat="1" applyFont="1" applyFill="1" applyBorder="1" applyAlignment="1">
      <alignment vertical="top"/>
    </xf>
    <xf numFmtId="0" fontId="14" fillId="31" borderId="10" xfId="0" applyFont="1" applyFill="1" applyBorder="1" applyAlignment="1">
      <alignment/>
    </xf>
    <xf numFmtId="4" fontId="17" fillId="8" borderId="12" xfId="0" applyNumberFormat="1" applyFont="1" applyFill="1" applyBorder="1" applyAlignment="1">
      <alignment horizontal="center" vertical="top" wrapText="1"/>
    </xf>
    <xf numFmtId="4" fontId="14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/>
    </xf>
    <xf numFmtId="0" fontId="5" fillId="24" borderId="11" xfId="0" applyFont="1" applyFill="1" applyBorder="1" applyAlignment="1">
      <alignment horizontal="center" vertical="center"/>
    </xf>
    <xf numFmtId="0" fontId="14" fillId="8" borderId="0" xfId="0" applyFont="1" applyFill="1" applyAlignment="1">
      <alignment/>
    </xf>
    <xf numFmtId="0" fontId="0" fillId="8" borderId="0" xfId="0" applyFill="1" applyAlignment="1">
      <alignment/>
    </xf>
    <xf numFmtId="0" fontId="14" fillId="36" borderId="11" xfId="0" applyFont="1" applyFill="1" applyBorder="1" applyAlignment="1">
      <alignment/>
    </xf>
    <xf numFmtId="0" fontId="14" fillId="36" borderId="17" xfId="0" applyFont="1" applyFill="1" applyBorder="1" applyAlignment="1">
      <alignment/>
    </xf>
    <xf numFmtId="4" fontId="14" fillId="36" borderId="11" xfId="0" applyNumberFormat="1" applyFont="1" applyFill="1" applyBorder="1" applyAlignment="1">
      <alignment vertical="top"/>
    </xf>
    <xf numFmtId="4" fontId="20" fillId="36" borderId="11" xfId="0" applyNumberFormat="1" applyFont="1" applyFill="1" applyBorder="1" applyAlignment="1">
      <alignment vertical="top"/>
    </xf>
    <xf numFmtId="4" fontId="20" fillId="36" borderId="10" xfId="0" applyNumberFormat="1" applyFont="1" applyFill="1" applyBorder="1" applyAlignment="1">
      <alignment vertical="top"/>
    </xf>
    <xf numFmtId="2" fontId="14" fillId="36" borderId="11" xfId="0" applyNumberFormat="1" applyFont="1" applyFill="1" applyBorder="1" applyAlignment="1">
      <alignment/>
    </xf>
    <xf numFmtId="2" fontId="20" fillId="36" borderId="11" xfId="0" applyNumberFormat="1" applyFont="1" applyFill="1" applyBorder="1" applyAlignment="1">
      <alignment/>
    </xf>
    <xf numFmtId="0" fontId="13" fillId="0" borderId="0" xfId="0" applyFont="1" applyAlignment="1">
      <alignment horizontal="left" wrapText="1"/>
    </xf>
    <xf numFmtId="49" fontId="15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3" fillId="32" borderId="10" xfId="0" applyNumberFormat="1" applyFont="1" applyFill="1" applyBorder="1" applyAlignment="1">
      <alignment horizontal="left" vertical="center" wrapText="1"/>
    </xf>
    <xf numFmtId="0" fontId="3" fillId="31" borderId="10" xfId="0" applyNumberFormat="1" applyFont="1" applyFill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 wrapText="1"/>
    </xf>
    <xf numFmtId="0" fontId="11" fillId="10" borderId="11" xfId="0" applyNumberFormat="1" applyFont="1" applyFill="1" applyBorder="1" applyAlignment="1">
      <alignment horizontal="left" vertical="top" wrapText="1"/>
    </xf>
    <xf numFmtId="0" fontId="11" fillId="37" borderId="11" xfId="0" applyNumberFormat="1" applyFont="1" applyFill="1" applyBorder="1" applyAlignment="1">
      <alignment horizontal="left" vertical="top" wrapText="1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49" fontId="10" fillId="10" borderId="11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49" fontId="3" fillId="31" borderId="10" xfId="0" applyNumberFormat="1" applyFont="1" applyFill="1" applyBorder="1" applyAlignment="1">
      <alignment horizontal="center" vertical="center" wrapText="1"/>
    </xf>
    <xf numFmtId="0" fontId="14" fillId="32" borderId="0" xfId="0" applyFont="1" applyFill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3" fillId="36" borderId="10" xfId="0" applyNumberFormat="1" applyFont="1" applyFill="1" applyBorder="1" applyAlignment="1">
      <alignment horizontal="left" vertical="top" wrapText="1"/>
    </xf>
    <xf numFmtId="0" fontId="3" fillId="8" borderId="10" xfId="0" applyNumberFormat="1" applyFont="1" applyFill="1" applyBorder="1" applyAlignment="1">
      <alignment horizontal="left" vertical="top" wrapText="1"/>
    </xf>
    <xf numFmtId="0" fontId="10" fillId="8" borderId="11" xfId="0" applyFont="1" applyFill="1" applyBorder="1" applyAlignment="1">
      <alignment horizontal="center"/>
    </xf>
    <xf numFmtId="0" fontId="5" fillId="36" borderId="11" xfId="0" applyFont="1" applyFill="1" applyBorder="1" applyAlignment="1">
      <alignment horizontal="center" vertical="center"/>
    </xf>
    <xf numFmtId="0" fontId="10" fillId="36" borderId="11" xfId="0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top" wrapText="1"/>
    </xf>
    <xf numFmtId="0" fontId="6" fillId="0" borderId="11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" fontId="0" fillId="0" borderId="10" xfId="0" applyNumberFormat="1" applyFont="1" applyFill="1" applyBorder="1" applyAlignment="1">
      <alignment vertical="top"/>
    </xf>
    <xf numFmtId="4" fontId="0" fillId="0" borderId="11" xfId="0" applyNumberFormat="1" applyFont="1" applyFill="1" applyBorder="1" applyAlignment="1">
      <alignment vertical="top"/>
    </xf>
    <xf numFmtId="3" fontId="0" fillId="0" borderId="10" xfId="0" applyNumberFormat="1" applyFont="1" applyFill="1" applyBorder="1" applyAlignment="1">
      <alignment vertical="top"/>
    </xf>
    <xf numFmtId="3" fontId="0" fillId="0" borderId="11" xfId="0" applyNumberFormat="1" applyFont="1" applyFill="1" applyBorder="1" applyAlignment="1">
      <alignment vertical="top"/>
    </xf>
    <xf numFmtId="3" fontId="14" fillId="36" borderId="11" xfId="0" applyNumberFormat="1" applyFont="1" applyFill="1" applyBorder="1" applyAlignment="1">
      <alignment vertical="top"/>
    </xf>
    <xf numFmtId="3" fontId="0" fillId="0" borderId="10" xfId="0" applyNumberFormat="1" applyBorder="1" applyAlignment="1">
      <alignment vertical="top"/>
    </xf>
    <xf numFmtId="3" fontId="0" fillId="0" borderId="11" xfId="0" applyNumberFormat="1" applyBorder="1" applyAlignment="1">
      <alignment vertical="top"/>
    </xf>
    <xf numFmtId="4" fontId="17" fillId="36" borderId="12" xfId="0" applyNumberFormat="1" applyFont="1" applyFill="1" applyBorder="1" applyAlignment="1">
      <alignment horizontal="center" vertical="top" wrapText="1"/>
    </xf>
    <xf numFmtId="3" fontId="14" fillId="8" borderId="10" xfId="0" applyNumberFormat="1" applyFont="1" applyFill="1" applyBorder="1" applyAlignment="1">
      <alignment vertical="top"/>
    </xf>
    <xf numFmtId="3" fontId="14" fillId="36" borderId="10" xfId="0" applyNumberFormat="1" applyFont="1" applyFill="1" applyBorder="1" applyAlignment="1">
      <alignment vertical="top"/>
    </xf>
    <xf numFmtId="3" fontId="14" fillId="8" borderId="11" xfId="0" applyNumberFormat="1" applyFont="1" applyFill="1" applyBorder="1" applyAlignment="1">
      <alignment vertical="top"/>
    </xf>
    <xf numFmtId="0" fontId="7" fillId="0" borderId="11" xfId="0" applyFont="1" applyFill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36" borderId="11" xfId="0" applyNumberFormat="1" applyFont="1" applyFill="1" applyBorder="1" applyAlignment="1">
      <alignment horizontal="center" vertical="center"/>
    </xf>
    <xf numFmtId="1" fontId="14" fillId="36" borderId="10" xfId="0" applyNumberFormat="1" applyFont="1" applyFill="1" applyBorder="1" applyAlignment="1">
      <alignment vertical="top"/>
    </xf>
    <xf numFmtId="3" fontId="10" fillId="8" borderId="11" xfId="0" applyNumberFormat="1" applyFont="1" applyFill="1" applyBorder="1" applyAlignment="1">
      <alignment horizontal="center" vertical="center"/>
    </xf>
    <xf numFmtId="3" fontId="14" fillId="31" borderId="10" xfId="0" applyNumberFormat="1" applyFont="1" applyFill="1" applyBorder="1" applyAlignment="1">
      <alignment vertical="top"/>
    </xf>
    <xf numFmtId="3" fontId="14" fillId="31" borderId="11" xfId="0" applyNumberFormat="1" applyFont="1" applyFill="1" applyBorder="1" applyAlignment="1">
      <alignment vertical="top"/>
    </xf>
    <xf numFmtId="0" fontId="0" fillId="31" borderId="11" xfId="0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top" wrapText="1"/>
    </xf>
    <xf numFmtId="0" fontId="21" fillId="34" borderId="10" xfId="0" applyNumberFormat="1" applyFont="1" applyFill="1" applyBorder="1" applyAlignment="1">
      <alignment horizontal="left" vertical="top" wrapText="1"/>
    </xf>
    <xf numFmtId="0" fontId="0" fillId="34" borderId="11" xfId="0" applyFill="1" applyBorder="1" applyAlignment="1">
      <alignment horizontal="center" vertical="center"/>
    </xf>
    <xf numFmtId="0" fontId="21" fillId="34" borderId="11" xfId="0" applyNumberFormat="1" applyFont="1" applyFill="1" applyBorder="1" applyAlignment="1">
      <alignment horizontal="left" vertical="top" wrapText="1"/>
    </xf>
    <xf numFmtId="49" fontId="3" fillId="34" borderId="11" xfId="0" applyNumberFormat="1" applyFont="1" applyFill="1" applyBorder="1" applyAlignment="1">
      <alignment horizontal="center" vertical="top" wrapText="1"/>
    </xf>
    <xf numFmtId="0" fontId="3" fillId="34" borderId="10" xfId="0" applyNumberFormat="1" applyFont="1" applyFill="1" applyBorder="1" applyAlignment="1">
      <alignment horizontal="left" vertical="top" wrapText="1"/>
    </xf>
    <xf numFmtId="0" fontId="10" fillId="34" borderId="11" xfId="0" applyFont="1" applyFill="1" applyBorder="1" applyAlignment="1">
      <alignment horizontal="center" vertical="center"/>
    </xf>
    <xf numFmtId="0" fontId="3" fillId="34" borderId="11" xfId="0" applyNumberFormat="1" applyFont="1" applyFill="1" applyBorder="1" applyAlignment="1">
      <alignment horizontal="left" vertical="top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top" wrapText="1"/>
    </xf>
    <xf numFmtId="3" fontId="7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top" wrapText="1"/>
    </xf>
    <xf numFmtId="0" fontId="17" fillId="31" borderId="0" xfId="0" applyFont="1" applyFill="1" applyAlignment="1">
      <alignment horizontal="left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4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1" xfId="0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8" fillId="0" borderId="0" xfId="0" applyFont="1" applyAlignment="1">
      <alignment horizont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4" fillId="30" borderId="22" xfId="0" applyFont="1" applyFill="1" applyBorder="1" applyAlignment="1">
      <alignment horizontal="left"/>
    </xf>
    <xf numFmtId="0" fontId="0" fillId="0" borderId="22" xfId="0" applyBorder="1" applyAlignment="1">
      <alignment horizontal="center"/>
    </xf>
    <xf numFmtId="0" fontId="14" fillId="36" borderId="17" xfId="0" applyFont="1" applyFill="1" applyBorder="1" applyAlignment="1">
      <alignment horizontal="center"/>
    </xf>
    <xf numFmtId="0" fontId="14" fillId="36" borderId="23" xfId="0" applyFont="1" applyFill="1" applyBorder="1" applyAlignment="1">
      <alignment horizontal="center"/>
    </xf>
    <xf numFmtId="0" fontId="14" fillId="36" borderId="24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8"/>
  <sheetViews>
    <sheetView tabSelected="1" workbookViewId="0" topLeftCell="A184">
      <selection activeCell="D192" sqref="D192"/>
    </sheetView>
  </sheetViews>
  <sheetFormatPr defaultColWidth="9.00390625" defaultRowHeight="12.75"/>
  <cols>
    <col min="1" max="1" width="63.625" style="0" customWidth="1"/>
    <col min="2" max="2" width="8.625" style="0" customWidth="1"/>
    <col min="3" max="3" width="17.50390625" style="0" customWidth="1"/>
  </cols>
  <sheetData>
    <row r="1" spans="1:3" ht="15">
      <c r="A1" s="217" t="s">
        <v>224</v>
      </c>
      <c r="B1" s="217"/>
      <c r="C1" s="217"/>
    </row>
    <row r="2" spans="1:7" ht="16.5">
      <c r="A2" s="217" t="s">
        <v>214</v>
      </c>
      <c r="B2" s="217"/>
      <c r="C2" s="217"/>
      <c r="G2" s="159"/>
    </row>
    <row r="3" spans="1:7" ht="16.5">
      <c r="A3" s="217" t="s">
        <v>213</v>
      </c>
      <c r="B3" s="217"/>
      <c r="C3" s="217"/>
      <c r="G3" s="159"/>
    </row>
    <row r="4" spans="1:7" ht="16.5">
      <c r="A4" s="217" t="s">
        <v>424</v>
      </c>
      <c r="B4" s="217"/>
      <c r="C4" s="217"/>
      <c r="G4" s="159"/>
    </row>
    <row r="5" spans="1:7" ht="18">
      <c r="A5" s="153"/>
      <c r="B5" s="217"/>
      <c r="C5" s="217"/>
      <c r="G5" s="160"/>
    </row>
    <row r="6" spans="1:3" ht="15">
      <c r="A6" s="219" t="s">
        <v>202</v>
      </c>
      <c r="B6" s="219"/>
      <c r="C6" s="219"/>
    </row>
    <row r="7" spans="1:4" ht="15">
      <c r="A7" s="220" t="s">
        <v>212</v>
      </c>
      <c r="B7" s="220"/>
      <c r="C7" s="220"/>
      <c r="D7" t="s">
        <v>56</v>
      </c>
    </row>
    <row r="8" spans="1:3" ht="15">
      <c r="A8" s="220" t="s">
        <v>425</v>
      </c>
      <c r="B8" s="220"/>
      <c r="C8" s="220"/>
    </row>
    <row r="9" spans="1:7" s="106" customFormat="1" ht="12.75">
      <c r="A9" s="221" t="s">
        <v>203</v>
      </c>
      <c r="B9" s="221"/>
      <c r="C9" s="221"/>
      <c r="G9"/>
    </row>
    <row r="10" spans="1:7" s="106" customFormat="1" ht="12.75">
      <c r="A10" s="151"/>
      <c r="B10" s="105"/>
      <c r="C10" s="105"/>
      <c r="G10"/>
    </row>
    <row r="11" spans="1:7" s="106" customFormat="1" ht="22.5">
      <c r="A11" s="156" t="s">
        <v>184</v>
      </c>
      <c r="B11" s="152" t="s">
        <v>190</v>
      </c>
      <c r="C11" s="152" t="s">
        <v>188</v>
      </c>
      <c r="G11"/>
    </row>
    <row r="12" spans="1:7" s="106" customFormat="1" ht="12.75">
      <c r="A12" s="165">
        <v>1</v>
      </c>
      <c r="B12" s="152" t="s">
        <v>210</v>
      </c>
      <c r="C12" s="152" t="s">
        <v>211</v>
      </c>
      <c r="G12"/>
    </row>
    <row r="13" spans="1:3" s="106" customFormat="1" ht="12.75">
      <c r="A13" s="155" t="s">
        <v>194</v>
      </c>
      <c r="B13" s="152"/>
      <c r="C13" s="152"/>
    </row>
    <row r="14" spans="1:7" ht="18" customHeight="1">
      <c r="A14" s="117" t="s">
        <v>44</v>
      </c>
      <c r="B14" s="20">
        <v>1000</v>
      </c>
      <c r="C14" s="13">
        <v>5</v>
      </c>
      <c r="G14" s="106"/>
    </row>
    <row r="15" spans="1:7" ht="12.75">
      <c r="A15" s="119" t="s">
        <v>185</v>
      </c>
      <c r="B15" s="38">
        <v>1100</v>
      </c>
      <c r="C15" s="141">
        <f>SUM(C17:C21)</f>
        <v>0</v>
      </c>
      <c r="G15" s="106"/>
    </row>
    <row r="16" spans="1:7" ht="12.75">
      <c r="A16" s="3" t="s">
        <v>0</v>
      </c>
      <c r="B16" s="35"/>
      <c r="C16" s="36"/>
      <c r="G16" s="106"/>
    </row>
    <row r="17" spans="1:3" ht="12.75">
      <c r="A17" s="4" t="s">
        <v>1</v>
      </c>
      <c r="B17" s="35">
        <v>1101</v>
      </c>
      <c r="C17" s="36">
        <f>Нарушения!E18</f>
        <v>0</v>
      </c>
    </row>
    <row r="18" spans="1:3" ht="12.75">
      <c r="A18" s="5" t="s">
        <v>27</v>
      </c>
      <c r="B18" s="33" t="s">
        <v>2</v>
      </c>
      <c r="C18" s="36">
        <v>0</v>
      </c>
    </row>
    <row r="19" spans="1:3" ht="12.75">
      <c r="A19" s="5" t="s">
        <v>61</v>
      </c>
      <c r="B19" s="33" t="s">
        <v>3</v>
      </c>
      <c r="C19" s="36">
        <f>Нарушения!G18</f>
        <v>0</v>
      </c>
    </row>
    <row r="20" spans="1:3" ht="12.75">
      <c r="A20" s="5" t="s">
        <v>62</v>
      </c>
      <c r="B20" s="33" t="s">
        <v>5</v>
      </c>
      <c r="C20" s="36">
        <f>Нарушения!H18</f>
        <v>0</v>
      </c>
    </row>
    <row r="21" spans="1:3" ht="12.75">
      <c r="A21" s="5" t="s">
        <v>4</v>
      </c>
      <c r="B21" s="33" t="s">
        <v>63</v>
      </c>
      <c r="C21" s="36">
        <f>Нарушения!I18</f>
        <v>0</v>
      </c>
    </row>
    <row r="22" spans="1:3" ht="12.75">
      <c r="A22" s="119" t="s">
        <v>186</v>
      </c>
      <c r="B22" s="39" t="s">
        <v>6</v>
      </c>
      <c r="C22" s="141">
        <v>5</v>
      </c>
    </row>
    <row r="23" spans="1:3" ht="12.75">
      <c r="A23" s="3" t="s">
        <v>7</v>
      </c>
      <c r="B23" s="33"/>
      <c r="C23" s="36"/>
    </row>
    <row r="24" spans="1:3" ht="12.75">
      <c r="A24" s="4" t="s">
        <v>1</v>
      </c>
      <c r="B24" s="33" t="s">
        <v>8</v>
      </c>
      <c r="C24" s="36">
        <v>0</v>
      </c>
    </row>
    <row r="25" spans="1:3" ht="12.75">
      <c r="A25" s="5" t="s">
        <v>27</v>
      </c>
      <c r="B25" s="33" t="s">
        <v>9</v>
      </c>
      <c r="C25" s="36">
        <v>5</v>
      </c>
    </row>
    <row r="26" spans="1:3" ht="12.75">
      <c r="A26" s="5" t="s">
        <v>88</v>
      </c>
      <c r="B26" s="33" t="s">
        <v>10</v>
      </c>
      <c r="C26" s="36">
        <f>Нарушения!M18</f>
        <v>0</v>
      </c>
    </row>
    <row r="27" spans="1:3" ht="12.75">
      <c r="A27" s="5" t="s">
        <v>62</v>
      </c>
      <c r="B27" s="33" t="s">
        <v>11</v>
      </c>
      <c r="C27" s="36">
        <f>Нарушения!N18</f>
        <v>0</v>
      </c>
    </row>
    <row r="28" spans="1:3" ht="12.75">
      <c r="A28" s="5" t="s">
        <v>4</v>
      </c>
      <c r="B28" s="33" t="s">
        <v>64</v>
      </c>
      <c r="C28" s="40">
        <f>Нарушения!O18</f>
        <v>0</v>
      </c>
    </row>
    <row r="29" spans="1:3" ht="15" customHeight="1">
      <c r="A29" s="119" t="s">
        <v>187</v>
      </c>
      <c r="B29" s="41" t="s">
        <v>12</v>
      </c>
      <c r="C29" s="141">
        <f>SUM(C30:C32)</f>
        <v>5</v>
      </c>
    </row>
    <row r="30" spans="1:3" ht="12.75">
      <c r="A30" s="3" t="s">
        <v>13</v>
      </c>
      <c r="B30" s="33" t="s">
        <v>14</v>
      </c>
      <c r="C30" s="36">
        <v>0</v>
      </c>
    </row>
    <row r="31" spans="1:3" ht="12.75">
      <c r="A31" s="6" t="s">
        <v>15</v>
      </c>
      <c r="B31" s="33" t="s">
        <v>16</v>
      </c>
      <c r="C31" s="36">
        <f>Нарушения!R18</f>
        <v>0</v>
      </c>
    </row>
    <row r="32" spans="1:3" ht="12.75">
      <c r="A32" s="6" t="s">
        <v>29</v>
      </c>
      <c r="B32" s="33" t="s">
        <v>17</v>
      </c>
      <c r="C32" s="36">
        <v>5</v>
      </c>
    </row>
    <row r="33" spans="1:3" ht="13.5" customHeight="1">
      <c r="A33" s="118" t="s">
        <v>196</v>
      </c>
      <c r="B33" s="21" t="s">
        <v>18</v>
      </c>
      <c r="C33" s="30">
        <f>SUM(C35:C40)</f>
        <v>2102904.39</v>
      </c>
    </row>
    <row r="34" spans="1:3" ht="12.75">
      <c r="A34" s="3" t="s">
        <v>28</v>
      </c>
      <c r="B34" s="33"/>
      <c r="C34" s="36"/>
    </row>
    <row r="35" spans="1:3" ht="12" customHeight="1">
      <c r="A35" s="5" t="s">
        <v>418</v>
      </c>
      <c r="B35" s="33" t="s">
        <v>19</v>
      </c>
      <c r="C35" s="37">
        <f>Нарушения!U18</f>
        <v>0</v>
      </c>
    </row>
    <row r="36" spans="1:3" ht="12.75">
      <c r="A36" s="5" t="s">
        <v>304</v>
      </c>
      <c r="B36" s="33" t="s">
        <v>20</v>
      </c>
      <c r="C36" s="37">
        <f>Нарушения!V18</f>
        <v>0</v>
      </c>
    </row>
    <row r="37" spans="1:3" ht="12.75">
      <c r="A37" s="5" t="s">
        <v>303</v>
      </c>
      <c r="B37" s="33" t="s">
        <v>21</v>
      </c>
      <c r="C37" s="37">
        <f>Нарушения!W18</f>
        <v>0</v>
      </c>
    </row>
    <row r="38" spans="1:3" ht="12.75">
      <c r="A38" s="5" t="s">
        <v>305</v>
      </c>
      <c r="B38" s="33" t="s">
        <v>22</v>
      </c>
      <c r="C38" s="37">
        <v>2102904.39</v>
      </c>
    </row>
    <row r="39" spans="1:3" ht="12.75">
      <c r="A39" s="5" t="s">
        <v>246</v>
      </c>
      <c r="B39" s="33" t="s">
        <v>247</v>
      </c>
      <c r="C39" s="37">
        <f>Нарушения!Y18</f>
        <v>0</v>
      </c>
    </row>
    <row r="40" spans="1:3" ht="12.75">
      <c r="A40" s="3" t="s">
        <v>245</v>
      </c>
      <c r="B40" s="33" t="s">
        <v>248</v>
      </c>
      <c r="C40" s="37">
        <f>Нарушения!Z18</f>
        <v>0</v>
      </c>
    </row>
    <row r="41" spans="1:3" ht="28.5" customHeight="1">
      <c r="A41" s="154" t="s">
        <v>204</v>
      </c>
      <c r="B41" s="22" t="s">
        <v>23</v>
      </c>
      <c r="C41" s="45">
        <f>SUM(C43:C48)</f>
        <v>679829.5</v>
      </c>
    </row>
    <row r="42" spans="1:3" ht="12.75">
      <c r="A42" s="3" t="s">
        <v>30</v>
      </c>
      <c r="B42" s="2"/>
      <c r="C42" s="46"/>
    </row>
    <row r="43" spans="1:3" ht="13.5" customHeight="1">
      <c r="A43" s="5" t="s">
        <v>419</v>
      </c>
      <c r="B43" s="33" t="s">
        <v>132</v>
      </c>
      <c r="C43" s="47">
        <f>Нарушения!AQ18+Нарушения!CT18+Нарушения!EW18</f>
        <v>0</v>
      </c>
    </row>
    <row r="44" spans="1:3" ht="12.75">
      <c r="A44" s="5" t="s">
        <v>302</v>
      </c>
      <c r="B44" s="33" t="s">
        <v>133</v>
      </c>
      <c r="C44" s="47">
        <f>Нарушения!AR18+Нарушения!CU18+Нарушения!EX18</f>
        <v>0</v>
      </c>
    </row>
    <row r="45" spans="1:3" ht="12.75">
      <c r="A45" s="5" t="s">
        <v>300</v>
      </c>
      <c r="B45" s="33" t="s">
        <v>134</v>
      </c>
      <c r="C45" s="47">
        <f>Нарушения!AS18+Нарушения!CV18+Нарушения!EY18</f>
        <v>0</v>
      </c>
    </row>
    <row r="46" spans="1:3" ht="12.75">
      <c r="A46" s="5" t="s">
        <v>249</v>
      </c>
      <c r="B46" s="33" t="s">
        <v>135</v>
      </c>
      <c r="C46" s="47">
        <v>679829.5</v>
      </c>
    </row>
    <row r="47" spans="1:3" ht="12.75">
      <c r="A47" s="5" t="s">
        <v>246</v>
      </c>
      <c r="B47" s="33" t="s">
        <v>250</v>
      </c>
      <c r="C47" s="47">
        <f>Нарушения!AU18+Нарушения!FA18+Нарушения!CX18</f>
        <v>0</v>
      </c>
    </row>
    <row r="48" spans="1:3" ht="12.75">
      <c r="A48" s="3" t="s">
        <v>301</v>
      </c>
      <c r="B48" s="33" t="s">
        <v>251</v>
      </c>
      <c r="C48" s="47">
        <f>Нарушения!AV18+Нарушения!CY18+Нарушения!FB18</f>
        <v>0</v>
      </c>
    </row>
    <row r="49" spans="1:3" ht="15.75" customHeight="1">
      <c r="A49" s="120" t="s">
        <v>192</v>
      </c>
      <c r="B49" s="161" t="s">
        <v>31</v>
      </c>
      <c r="C49" s="48">
        <f>SUM(C51:C56)</f>
        <v>0</v>
      </c>
    </row>
    <row r="50" spans="1:3" ht="12.75">
      <c r="A50" s="3" t="s">
        <v>32</v>
      </c>
      <c r="B50" s="2"/>
      <c r="C50" s="46"/>
    </row>
    <row r="51" spans="1:3" ht="13.5" customHeight="1">
      <c r="A51" s="5" t="s">
        <v>419</v>
      </c>
      <c r="B51" s="33" t="s">
        <v>252</v>
      </c>
      <c r="C51" s="47">
        <f>Нарушения!AQ18</f>
        <v>0</v>
      </c>
    </row>
    <row r="52" spans="1:3" ht="12.75">
      <c r="A52" s="5" t="s">
        <v>302</v>
      </c>
      <c r="B52" s="33" t="s">
        <v>253</v>
      </c>
      <c r="C52" s="47">
        <f>Нарушения!AR18</f>
        <v>0</v>
      </c>
    </row>
    <row r="53" spans="1:3" ht="12.75">
      <c r="A53" s="5" t="s">
        <v>300</v>
      </c>
      <c r="B53" s="33" t="s">
        <v>254</v>
      </c>
      <c r="C53" s="47">
        <f>Нарушения!AS18</f>
        <v>0</v>
      </c>
    </row>
    <row r="54" spans="1:3" ht="12.75">
      <c r="A54" s="5" t="s">
        <v>249</v>
      </c>
      <c r="B54" s="33" t="s">
        <v>255</v>
      </c>
      <c r="C54" s="47">
        <f>Нарушения!AT18</f>
        <v>0</v>
      </c>
    </row>
    <row r="55" spans="1:3" ht="12.75">
      <c r="A55" s="5" t="s">
        <v>246</v>
      </c>
      <c r="B55" s="33" t="s">
        <v>256</v>
      </c>
      <c r="C55" s="47">
        <f>Нарушения!AU18</f>
        <v>0</v>
      </c>
    </row>
    <row r="56" spans="1:3" ht="12.75">
      <c r="A56" s="3" t="s">
        <v>301</v>
      </c>
      <c r="B56" s="33" t="s">
        <v>257</v>
      </c>
      <c r="C56" s="47">
        <f>Нарушения!AV18</f>
        <v>0</v>
      </c>
    </row>
    <row r="57" spans="1:3" ht="12.75">
      <c r="A57" s="14" t="s">
        <v>39</v>
      </c>
      <c r="B57" s="102">
        <v>4100</v>
      </c>
      <c r="C57" s="103">
        <f>SUM(C59:C64)</f>
        <v>0</v>
      </c>
    </row>
    <row r="58" spans="1:3" ht="12.75">
      <c r="A58" s="3" t="s">
        <v>33</v>
      </c>
      <c r="B58" s="2"/>
      <c r="C58" s="16"/>
    </row>
    <row r="59" spans="1:3" ht="13.5" customHeight="1">
      <c r="A59" s="5" t="s">
        <v>419</v>
      </c>
      <c r="B59" s="33" t="s">
        <v>98</v>
      </c>
      <c r="C59" s="47">
        <f>Нарушения!BB18</f>
        <v>0</v>
      </c>
    </row>
    <row r="60" spans="1:3" ht="12.75">
      <c r="A60" s="5" t="s">
        <v>302</v>
      </c>
      <c r="B60" s="33" t="s">
        <v>99</v>
      </c>
      <c r="C60" s="47">
        <f>Нарушения!BC18</f>
        <v>0</v>
      </c>
    </row>
    <row r="61" spans="1:3" ht="12.75">
      <c r="A61" s="5" t="s">
        <v>300</v>
      </c>
      <c r="B61" s="33" t="s">
        <v>100</v>
      </c>
      <c r="C61" s="47">
        <f>Нарушения!BD18</f>
        <v>0</v>
      </c>
    </row>
    <row r="62" spans="1:3" ht="12.75">
      <c r="A62" s="5" t="s">
        <v>249</v>
      </c>
      <c r="B62" s="33" t="s">
        <v>101</v>
      </c>
      <c r="C62" s="47">
        <f>Нарушения!BE18</f>
        <v>0</v>
      </c>
    </row>
    <row r="63" spans="1:3" ht="12.75">
      <c r="A63" s="5" t="s">
        <v>246</v>
      </c>
      <c r="B63" s="33" t="s">
        <v>258</v>
      </c>
      <c r="C63" s="47">
        <f>Нарушения!BF18</f>
        <v>0</v>
      </c>
    </row>
    <row r="64" spans="1:3" ht="12.75">
      <c r="A64" s="3" t="s">
        <v>301</v>
      </c>
      <c r="B64" s="33" t="s">
        <v>259</v>
      </c>
      <c r="C64" s="47">
        <f>Нарушения!BG18</f>
        <v>0</v>
      </c>
    </row>
    <row r="65" spans="1:3" ht="24">
      <c r="A65" s="157" t="s">
        <v>40</v>
      </c>
      <c r="B65" s="104">
        <v>4200</v>
      </c>
      <c r="C65" s="103">
        <f>SUM(C67:C72)</f>
        <v>0</v>
      </c>
    </row>
    <row r="66" spans="1:3" ht="12.75">
      <c r="A66" s="107" t="s">
        <v>34</v>
      </c>
      <c r="B66" s="2"/>
      <c r="C66" s="46"/>
    </row>
    <row r="67" spans="1:3" ht="13.5" customHeight="1">
      <c r="A67" s="5" t="s">
        <v>419</v>
      </c>
      <c r="B67" s="33" t="s">
        <v>140</v>
      </c>
      <c r="C67" s="47">
        <f>Нарушения!BM18</f>
        <v>0</v>
      </c>
    </row>
    <row r="68" spans="1:3" ht="12.75">
      <c r="A68" s="5" t="s">
        <v>302</v>
      </c>
      <c r="B68" s="33" t="s">
        <v>103</v>
      </c>
      <c r="C68" s="47">
        <f>Нарушения!BN18</f>
        <v>0</v>
      </c>
    </row>
    <row r="69" spans="1:3" ht="12.75">
      <c r="A69" s="5" t="s">
        <v>300</v>
      </c>
      <c r="B69" s="33" t="s">
        <v>104</v>
      </c>
      <c r="C69" s="47">
        <f>Нарушения!BO18</f>
        <v>0</v>
      </c>
    </row>
    <row r="70" spans="1:3" ht="12.75">
      <c r="A70" s="5" t="s">
        <v>249</v>
      </c>
      <c r="B70" s="33" t="s">
        <v>105</v>
      </c>
      <c r="C70" s="47">
        <f>Нарушения!BP18</f>
        <v>0</v>
      </c>
    </row>
    <row r="71" spans="1:3" ht="12.75">
      <c r="A71" s="5" t="s">
        <v>246</v>
      </c>
      <c r="B71" s="33" t="s">
        <v>260</v>
      </c>
      <c r="C71" s="47">
        <f>Нарушения!BQ18</f>
        <v>0</v>
      </c>
    </row>
    <row r="72" spans="1:3" ht="12.75">
      <c r="A72" s="3" t="s">
        <v>301</v>
      </c>
      <c r="B72" s="33" t="s">
        <v>261</v>
      </c>
      <c r="C72" s="47">
        <f>Нарушения!BR18</f>
        <v>0</v>
      </c>
    </row>
    <row r="73" spans="1:3" ht="39" customHeight="1">
      <c r="A73" s="122" t="s">
        <v>41</v>
      </c>
      <c r="B73" s="104">
        <v>4300</v>
      </c>
      <c r="C73" s="103">
        <f>SUM(C75:C80)</f>
        <v>0</v>
      </c>
    </row>
    <row r="74" spans="1:3" ht="12.75">
      <c r="A74" s="3" t="s">
        <v>35</v>
      </c>
      <c r="B74" s="2"/>
      <c r="C74" s="46"/>
    </row>
    <row r="75" spans="1:3" ht="13.5" customHeight="1">
      <c r="A75" s="5" t="s">
        <v>419</v>
      </c>
      <c r="B75" s="33" t="s">
        <v>262</v>
      </c>
      <c r="C75" s="47">
        <f>Нарушения!BX18</f>
        <v>0</v>
      </c>
    </row>
    <row r="76" spans="1:3" ht="12.75">
      <c r="A76" s="5" t="s">
        <v>302</v>
      </c>
      <c r="B76" s="33" t="s">
        <v>263</v>
      </c>
      <c r="C76" s="47">
        <f>Нарушения!BY18</f>
        <v>0</v>
      </c>
    </row>
    <row r="77" spans="1:3" ht="12.75">
      <c r="A77" s="5" t="s">
        <v>300</v>
      </c>
      <c r="B77" s="33" t="s">
        <v>264</v>
      </c>
      <c r="C77" s="47">
        <f>Нарушения!BZ18</f>
        <v>0</v>
      </c>
    </row>
    <row r="78" spans="1:3" ht="12.75">
      <c r="A78" s="5" t="s">
        <v>249</v>
      </c>
      <c r="B78" s="33" t="s">
        <v>265</v>
      </c>
      <c r="C78" s="47">
        <f>Нарушения!CA18</f>
        <v>0</v>
      </c>
    </row>
    <row r="79" spans="1:3" ht="12.75">
      <c r="A79" s="5" t="s">
        <v>246</v>
      </c>
      <c r="B79" s="33" t="s">
        <v>266</v>
      </c>
      <c r="C79" s="47">
        <f>Нарушения!CB18</f>
        <v>0</v>
      </c>
    </row>
    <row r="80" spans="1:3" ht="12.75">
      <c r="A80" s="3" t="s">
        <v>301</v>
      </c>
      <c r="B80" s="33" t="s">
        <v>267</v>
      </c>
      <c r="C80" s="47">
        <f>Нарушения!CC18</f>
        <v>0</v>
      </c>
    </row>
    <row r="81" spans="1:3" ht="12.75">
      <c r="A81" s="14" t="s">
        <v>42</v>
      </c>
      <c r="B81" s="102">
        <v>4400</v>
      </c>
      <c r="C81" s="103">
        <f>SUM(C83:C86)</f>
        <v>0</v>
      </c>
    </row>
    <row r="82" spans="1:3" ht="12.75">
      <c r="A82" s="3" t="s">
        <v>36</v>
      </c>
      <c r="B82" s="2"/>
      <c r="C82" s="46"/>
    </row>
    <row r="83" spans="1:3" ht="13.5" customHeight="1">
      <c r="A83" s="5" t="s">
        <v>419</v>
      </c>
      <c r="B83" s="33" t="s">
        <v>268</v>
      </c>
      <c r="C83" s="47">
        <f>Нарушения!CI18</f>
        <v>0</v>
      </c>
    </row>
    <row r="84" spans="1:3" ht="12.75">
      <c r="A84" s="5" t="s">
        <v>302</v>
      </c>
      <c r="B84" s="33" t="s">
        <v>269</v>
      </c>
      <c r="C84" s="47">
        <f>Нарушения!CJ18</f>
        <v>0</v>
      </c>
    </row>
    <row r="85" spans="1:3" ht="12.75">
      <c r="A85" s="5" t="s">
        <v>300</v>
      </c>
      <c r="B85" s="33" t="s">
        <v>270</v>
      </c>
      <c r="C85" s="47">
        <f>Нарушения!CK18</f>
        <v>0</v>
      </c>
    </row>
    <row r="86" spans="1:3" ht="12.75">
      <c r="A86" s="5" t="s">
        <v>249</v>
      </c>
      <c r="B86" s="33" t="s">
        <v>271</v>
      </c>
      <c r="C86" s="47">
        <f>Нарушения!CL18</f>
        <v>0</v>
      </c>
    </row>
    <row r="87" spans="1:3" ht="12.75">
      <c r="A87" s="5" t="s">
        <v>246</v>
      </c>
      <c r="B87" s="33" t="s">
        <v>272</v>
      </c>
      <c r="C87" s="47">
        <f>Нарушения!CM18</f>
        <v>0</v>
      </c>
    </row>
    <row r="88" spans="1:3" ht="12.75">
      <c r="A88" s="3" t="s">
        <v>301</v>
      </c>
      <c r="B88" s="33" t="s">
        <v>273</v>
      </c>
      <c r="C88" s="47">
        <f>Нарушения!CN18</f>
        <v>0</v>
      </c>
    </row>
    <row r="89" spans="1:3" ht="26.25">
      <c r="A89" s="51" t="s">
        <v>191</v>
      </c>
      <c r="B89" s="52">
        <v>5000</v>
      </c>
      <c r="C89" s="53">
        <f>SUM(C91:C96)</f>
        <v>679829.5</v>
      </c>
    </row>
    <row r="90" spans="1:3" ht="12.75">
      <c r="A90" s="3" t="s">
        <v>37</v>
      </c>
      <c r="B90" s="35"/>
      <c r="C90" s="47"/>
    </row>
    <row r="91" spans="1:3" ht="13.5" customHeight="1">
      <c r="A91" s="5" t="s">
        <v>419</v>
      </c>
      <c r="B91" s="33" t="s">
        <v>106</v>
      </c>
      <c r="C91" s="47">
        <f>Нарушения!CT18</f>
        <v>0</v>
      </c>
    </row>
    <row r="92" spans="1:3" ht="12.75">
      <c r="A92" s="5" t="s">
        <v>302</v>
      </c>
      <c r="B92" s="33" t="s">
        <v>107</v>
      </c>
      <c r="C92" s="47">
        <f>Нарушения!CU18</f>
        <v>0</v>
      </c>
    </row>
    <row r="93" spans="1:3" ht="12.75">
      <c r="A93" s="5" t="s">
        <v>300</v>
      </c>
      <c r="B93" s="33" t="s">
        <v>108</v>
      </c>
      <c r="C93" s="47">
        <f>Нарушения!CV18</f>
        <v>0</v>
      </c>
    </row>
    <row r="94" spans="1:3" ht="12.75">
      <c r="A94" s="5" t="s">
        <v>249</v>
      </c>
      <c r="B94" s="33" t="s">
        <v>109</v>
      </c>
      <c r="C94" s="47">
        <v>679829.5</v>
      </c>
    </row>
    <row r="95" spans="1:3" ht="12.75">
      <c r="A95" s="5" t="s">
        <v>246</v>
      </c>
      <c r="B95" s="33" t="s">
        <v>274</v>
      </c>
      <c r="C95" s="47">
        <f>Нарушения!CX18</f>
        <v>0</v>
      </c>
    </row>
    <row r="96" spans="1:3" ht="12.75">
      <c r="A96" s="3" t="s">
        <v>301</v>
      </c>
      <c r="B96" s="33" t="s">
        <v>275</v>
      </c>
      <c r="C96" s="47">
        <f>Нарушения!CY18</f>
        <v>0</v>
      </c>
    </row>
    <row r="97" spans="1:3" ht="13.5" customHeight="1">
      <c r="A97" s="54" t="s">
        <v>45</v>
      </c>
      <c r="B97" s="55">
        <v>5100</v>
      </c>
      <c r="C97" s="56">
        <f>SUM(C99:C104)</f>
        <v>0</v>
      </c>
    </row>
    <row r="98" spans="1:7" s="9" customFormat="1" ht="13.5" customHeight="1">
      <c r="A98" s="1" t="s">
        <v>46</v>
      </c>
      <c r="B98" s="11"/>
      <c r="C98" s="16"/>
      <c r="G98"/>
    </row>
    <row r="99" spans="1:3" ht="13.5" customHeight="1">
      <c r="A99" s="5" t="s">
        <v>419</v>
      </c>
      <c r="B99" s="33" t="s">
        <v>110</v>
      </c>
      <c r="C99" s="47">
        <f>Нарушения!DE18</f>
        <v>0</v>
      </c>
    </row>
    <row r="100" spans="1:3" ht="12.75">
      <c r="A100" s="5" t="s">
        <v>302</v>
      </c>
      <c r="B100" s="33" t="s">
        <v>111</v>
      </c>
      <c r="C100" s="47">
        <f>Нарушения!DF18</f>
        <v>0</v>
      </c>
    </row>
    <row r="101" spans="1:3" ht="12.75">
      <c r="A101" s="5" t="s">
        <v>300</v>
      </c>
      <c r="B101" s="33" t="s">
        <v>112</v>
      </c>
      <c r="C101" s="47">
        <f>Нарушения!DG18</f>
        <v>0</v>
      </c>
    </row>
    <row r="102" spans="1:3" ht="12.75">
      <c r="A102" s="5" t="s">
        <v>249</v>
      </c>
      <c r="B102" s="33" t="s">
        <v>113</v>
      </c>
      <c r="C102" s="47">
        <f>Нарушения!DH18</f>
        <v>0</v>
      </c>
    </row>
    <row r="103" spans="1:3" ht="12.75">
      <c r="A103" s="5" t="s">
        <v>246</v>
      </c>
      <c r="B103" s="33" t="s">
        <v>276</v>
      </c>
      <c r="C103" s="47">
        <f>Нарушения!DI18</f>
        <v>0</v>
      </c>
    </row>
    <row r="104" spans="1:3" ht="12.75">
      <c r="A104" s="3" t="s">
        <v>301</v>
      </c>
      <c r="B104" s="33" t="s">
        <v>277</v>
      </c>
      <c r="C104" s="47">
        <f>Нарушения!DJ18</f>
        <v>0</v>
      </c>
    </row>
    <row r="105" spans="1:3" ht="24">
      <c r="A105" s="57" t="s">
        <v>237</v>
      </c>
      <c r="B105" s="55">
        <v>5200</v>
      </c>
      <c r="C105" s="56">
        <f>SUM(C107:C112)</f>
        <v>0</v>
      </c>
    </row>
    <row r="106" spans="1:7" s="9" customFormat="1" ht="12.75">
      <c r="A106" s="1" t="s">
        <v>47</v>
      </c>
      <c r="B106" s="15"/>
      <c r="C106" s="16"/>
      <c r="G106"/>
    </row>
    <row r="107" spans="1:3" ht="13.5" customHeight="1">
      <c r="A107" s="5" t="s">
        <v>419</v>
      </c>
      <c r="B107" s="33" t="s">
        <v>102</v>
      </c>
      <c r="C107" s="47">
        <f>Нарушения!DP18</f>
        <v>0</v>
      </c>
    </row>
    <row r="108" spans="1:3" ht="12.75">
      <c r="A108" s="5" t="s">
        <v>302</v>
      </c>
      <c r="B108" s="33" t="s">
        <v>114</v>
      </c>
      <c r="C108" s="47">
        <f>Нарушения!DQ18</f>
        <v>0</v>
      </c>
    </row>
    <row r="109" spans="1:3" ht="12.75">
      <c r="A109" s="5" t="s">
        <v>300</v>
      </c>
      <c r="B109" s="33" t="s">
        <v>115</v>
      </c>
      <c r="C109" s="47">
        <f>Нарушения!DR18</f>
        <v>0</v>
      </c>
    </row>
    <row r="110" spans="1:3" ht="12.75">
      <c r="A110" s="5" t="s">
        <v>249</v>
      </c>
      <c r="B110" s="33" t="s">
        <v>116</v>
      </c>
      <c r="C110" s="47">
        <f>Нарушения!DS18</f>
        <v>0</v>
      </c>
    </row>
    <row r="111" spans="1:3" ht="12.75">
      <c r="A111" s="5" t="s">
        <v>246</v>
      </c>
      <c r="B111" s="33" t="s">
        <v>278</v>
      </c>
      <c r="C111" s="47">
        <f>Нарушения!DT18</f>
        <v>0</v>
      </c>
    </row>
    <row r="112" spans="1:3" ht="12.75">
      <c r="A112" s="3" t="s">
        <v>301</v>
      </c>
      <c r="B112" s="33" t="s">
        <v>279</v>
      </c>
      <c r="C112" s="47">
        <f>Нарушения!DU18</f>
        <v>0</v>
      </c>
    </row>
    <row r="113" spans="1:3" ht="24">
      <c r="A113" s="54" t="s">
        <v>71</v>
      </c>
      <c r="B113" s="162">
        <v>5300</v>
      </c>
      <c r="C113" s="56">
        <f>SUM(C115:C120)</f>
        <v>0</v>
      </c>
    </row>
    <row r="114" spans="1:7" s="9" customFormat="1" ht="12.75">
      <c r="A114" s="1" t="s">
        <v>48</v>
      </c>
      <c r="B114" s="11"/>
      <c r="C114" s="16"/>
      <c r="G114"/>
    </row>
    <row r="115" spans="1:3" ht="13.5" customHeight="1">
      <c r="A115" s="5" t="s">
        <v>419</v>
      </c>
      <c r="B115" s="33" t="s">
        <v>117</v>
      </c>
      <c r="C115" s="47">
        <f>Нарушения!EA18</f>
        <v>0</v>
      </c>
    </row>
    <row r="116" spans="1:3" ht="12.75">
      <c r="A116" s="5" t="s">
        <v>302</v>
      </c>
      <c r="B116" s="33" t="s">
        <v>118</v>
      </c>
      <c r="C116" s="47">
        <f>Нарушения!EB18</f>
        <v>0</v>
      </c>
    </row>
    <row r="117" spans="1:3" ht="12.75">
      <c r="A117" s="5" t="s">
        <v>300</v>
      </c>
      <c r="B117" s="33" t="s">
        <v>119</v>
      </c>
      <c r="C117" s="47">
        <f>Нарушения!EC18</f>
        <v>0</v>
      </c>
    </row>
    <row r="118" spans="1:3" ht="12.75">
      <c r="A118" s="5" t="s">
        <v>249</v>
      </c>
      <c r="B118" s="33" t="s">
        <v>120</v>
      </c>
      <c r="C118" s="47">
        <f>Нарушения!ED18</f>
        <v>0</v>
      </c>
    </row>
    <row r="119" spans="1:3" ht="12.75">
      <c r="A119" s="5" t="s">
        <v>246</v>
      </c>
      <c r="B119" s="33" t="s">
        <v>280</v>
      </c>
      <c r="C119" s="47">
        <f>Нарушения!EE18</f>
        <v>0</v>
      </c>
    </row>
    <row r="120" spans="1:3" ht="12.75">
      <c r="A120" s="3" t="s">
        <v>301</v>
      </c>
      <c r="B120" s="33" t="s">
        <v>281</v>
      </c>
      <c r="C120" s="47">
        <f>Нарушения!EF18</f>
        <v>0</v>
      </c>
    </row>
    <row r="121" spans="1:3" ht="12.75">
      <c r="A121" s="54" t="s">
        <v>142</v>
      </c>
      <c r="B121" s="55">
        <v>5400</v>
      </c>
      <c r="C121" s="56">
        <f>SUM(C123:C128)</f>
        <v>679829.5</v>
      </c>
    </row>
    <row r="122" spans="1:7" s="9" customFormat="1" ht="12.75">
      <c r="A122" s="3" t="s">
        <v>49</v>
      </c>
      <c r="B122" s="11"/>
      <c r="C122" s="16"/>
      <c r="G122"/>
    </row>
    <row r="123" spans="1:3" ht="13.5" customHeight="1">
      <c r="A123" s="5" t="s">
        <v>419</v>
      </c>
      <c r="B123" s="33" t="s">
        <v>121</v>
      </c>
      <c r="C123" s="47">
        <f>Нарушения!EL18</f>
        <v>0</v>
      </c>
    </row>
    <row r="124" spans="1:3" ht="12.75">
      <c r="A124" s="5" t="s">
        <v>302</v>
      </c>
      <c r="B124" s="33" t="s">
        <v>122</v>
      </c>
      <c r="C124" s="47">
        <f>Нарушения!EM18</f>
        <v>0</v>
      </c>
    </row>
    <row r="125" spans="1:3" ht="12.75">
      <c r="A125" s="5" t="s">
        <v>300</v>
      </c>
      <c r="B125" s="33" t="s">
        <v>123</v>
      </c>
      <c r="C125" s="47">
        <f>Нарушения!EN18</f>
        <v>0</v>
      </c>
    </row>
    <row r="126" spans="1:3" ht="12.75">
      <c r="A126" s="5" t="s">
        <v>249</v>
      </c>
      <c r="B126" s="33" t="s">
        <v>124</v>
      </c>
      <c r="C126" s="47">
        <v>679829.5</v>
      </c>
    </row>
    <row r="127" spans="1:3" ht="12.75">
      <c r="A127" s="5" t="s">
        <v>246</v>
      </c>
      <c r="B127" s="33" t="s">
        <v>282</v>
      </c>
      <c r="C127" s="47">
        <f>Нарушения!EP18</f>
        <v>0</v>
      </c>
    </row>
    <row r="128" spans="1:3" ht="12.75">
      <c r="A128" s="3" t="s">
        <v>301</v>
      </c>
      <c r="B128" s="33" t="s">
        <v>283</v>
      </c>
      <c r="C128" s="47">
        <f>Нарушения!EQ18</f>
        <v>0</v>
      </c>
    </row>
    <row r="129" spans="1:3" ht="18" customHeight="1">
      <c r="A129" s="58" t="s">
        <v>193</v>
      </c>
      <c r="B129" s="59">
        <v>6000</v>
      </c>
      <c r="C129" s="60">
        <f>SUM(C131:C136)</f>
        <v>0</v>
      </c>
    </row>
    <row r="130" spans="1:3" ht="11.25" customHeight="1">
      <c r="A130" s="3" t="s">
        <v>38</v>
      </c>
      <c r="B130" s="11"/>
      <c r="C130" s="16"/>
    </row>
    <row r="131" spans="1:3" ht="13.5" customHeight="1">
      <c r="A131" s="5" t="s">
        <v>419</v>
      </c>
      <c r="B131" s="33" t="s">
        <v>90</v>
      </c>
      <c r="C131" s="47">
        <f>Нарушения!EW18</f>
        <v>0</v>
      </c>
    </row>
    <row r="132" spans="1:3" ht="12.75">
      <c r="A132" s="5" t="s">
        <v>302</v>
      </c>
      <c r="B132" s="33" t="s">
        <v>91</v>
      </c>
      <c r="C132" s="47">
        <f>Нарушения!EX18</f>
        <v>0</v>
      </c>
    </row>
    <row r="133" spans="1:3" ht="12.75">
      <c r="A133" s="5" t="s">
        <v>300</v>
      </c>
      <c r="B133" s="33" t="s">
        <v>92</v>
      </c>
      <c r="C133" s="47">
        <f>Нарушения!EY18</f>
        <v>0</v>
      </c>
    </row>
    <row r="134" spans="1:3" ht="12.75">
      <c r="A134" s="5" t="s">
        <v>249</v>
      </c>
      <c r="B134" s="33" t="s">
        <v>93</v>
      </c>
      <c r="C134" s="47">
        <f>Нарушения!EZ18</f>
        <v>0</v>
      </c>
    </row>
    <row r="135" spans="1:3" ht="12.75">
      <c r="A135" s="5" t="s">
        <v>246</v>
      </c>
      <c r="B135" s="33" t="s">
        <v>284</v>
      </c>
      <c r="C135" s="47">
        <f>Нарушения!FA18</f>
        <v>0</v>
      </c>
    </row>
    <row r="136" spans="1:3" ht="12.75">
      <c r="A136" s="3" t="s">
        <v>301</v>
      </c>
      <c r="B136" s="33" t="s">
        <v>285</v>
      </c>
      <c r="C136" s="47">
        <f>Нарушения!FB18</f>
        <v>0</v>
      </c>
    </row>
    <row r="137" spans="1:3" ht="11.25" customHeight="1">
      <c r="A137" s="158" t="s">
        <v>52</v>
      </c>
      <c r="B137" s="10">
        <v>6100</v>
      </c>
      <c r="C137" s="50">
        <f>SUM(C139:C144)</f>
        <v>0</v>
      </c>
    </row>
    <row r="138" spans="1:3" ht="11.25" customHeight="1">
      <c r="A138" s="107" t="s">
        <v>50</v>
      </c>
      <c r="B138" s="11"/>
      <c r="C138" s="16"/>
    </row>
    <row r="139" spans="1:3" ht="13.5" customHeight="1">
      <c r="A139" s="5" t="s">
        <v>419</v>
      </c>
      <c r="B139" s="33" t="s">
        <v>94</v>
      </c>
      <c r="C139" s="47">
        <f>Нарушения!FH18</f>
        <v>0</v>
      </c>
    </row>
    <row r="140" spans="1:3" ht="12.75">
      <c r="A140" s="5" t="s">
        <v>302</v>
      </c>
      <c r="B140" s="33" t="s">
        <v>95</v>
      </c>
      <c r="C140" s="47">
        <f>Нарушения!FI18</f>
        <v>0</v>
      </c>
    </row>
    <row r="141" spans="1:3" ht="12.75">
      <c r="A141" s="5" t="s">
        <v>300</v>
      </c>
      <c r="B141" s="33" t="s">
        <v>96</v>
      </c>
      <c r="C141" s="47">
        <f>Нарушения!FJ18</f>
        <v>0</v>
      </c>
    </row>
    <row r="142" spans="1:3" ht="12.75">
      <c r="A142" s="5" t="s">
        <v>249</v>
      </c>
      <c r="B142" s="33" t="s">
        <v>97</v>
      </c>
      <c r="C142" s="47">
        <f>Нарушения!FK18</f>
        <v>0</v>
      </c>
    </row>
    <row r="143" spans="1:3" ht="12.75">
      <c r="A143" s="5" t="s">
        <v>246</v>
      </c>
      <c r="B143" s="33" t="s">
        <v>286</v>
      </c>
      <c r="C143" s="47">
        <f>Нарушения!FL18</f>
        <v>0</v>
      </c>
    </row>
    <row r="144" spans="1:3" ht="12.75">
      <c r="A144" s="3" t="s">
        <v>301</v>
      </c>
      <c r="B144" s="33" t="s">
        <v>287</v>
      </c>
      <c r="C144" s="47">
        <f>Нарушения!FM18</f>
        <v>0</v>
      </c>
    </row>
    <row r="145" spans="1:3" ht="11.25" customHeight="1">
      <c r="A145" s="121" t="s">
        <v>53</v>
      </c>
      <c r="B145" s="10">
        <v>6200</v>
      </c>
      <c r="C145" s="50">
        <f>SUM(C147:C152)</f>
        <v>0</v>
      </c>
    </row>
    <row r="146" spans="1:5" ht="11.25" customHeight="1">
      <c r="A146" s="107" t="s">
        <v>51</v>
      </c>
      <c r="B146" s="11"/>
      <c r="C146" s="16"/>
      <c r="E146" s="23"/>
    </row>
    <row r="147" spans="1:3" ht="13.5" customHeight="1">
      <c r="A147" s="5" t="s">
        <v>419</v>
      </c>
      <c r="B147" s="33" t="s">
        <v>125</v>
      </c>
      <c r="C147" s="47">
        <f>Нарушения!FS18</f>
        <v>0</v>
      </c>
    </row>
    <row r="148" spans="1:3" ht="12.75">
      <c r="A148" s="5" t="s">
        <v>302</v>
      </c>
      <c r="B148" s="33" t="s">
        <v>126</v>
      </c>
      <c r="C148" s="47">
        <f>Нарушения!FT18</f>
        <v>0</v>
      </c>
    </row>
    <row r="149" spans="1:3" ht="12.75">
      <c r="A149" s="5" t="s">
        <v>300</v>
      </c>
      <c r="B149" s="33" t="s">
        <v>127</v>
      </c>
      <c r="C149" s="47">
        <f>Нарушения!FU18</f>
        <v>0</v>
      </c>
    </row>
    <row r="150" spans="1:3" ht="12.75">
      <c r="A150" s="5" t="s">
        <v>249</v>
      </c>
      <c r="B150" s="33" t="s">
        <v>128</v>
      </c>
      <c r="C150" s="47">
        <f>Нарушения!FV18</f>
        <v>0</v>
      </c>
    </row>
    <row r="151" spans="1:3" ht="12.75">
      <c r="A151" s="5" t="s">
        <v>246</v>
      </c>
      <c r="B151" s="33" t="s">
        <v>288</v>
      </c>
      <c r="C151" s="47">
        <f>Нарушения!FW18</f>
        <v>0</v>
      </c>
    </row>
    <row r="152" spans="1:3" ht="12.75">
      <c r="A152" s="3" t="s">
        <v>301</v>
      </c>
      <c r="B152" s="33" t="s">
        <v>289</v>
      </c>
      <c r="C152" s="47">
        <f>Нарушения!FX18</f>
        <v>0</v>
      </c>
    </row>
    <row r="153" spans="1:3" ht="26.25">
      <c r="A153" s="89" t="s">
        <v>218</v>
      </c>
      <c r="B153" s="90">
        <v>7000</v>
      </c>
      <c r="C153" s="91">
        <f>SUM(C156+C158+C160)</f>
        <v>0</v>
      </c>
    </row>
    <row r="154" spans="1:3" ht="12.75">
      <c r="A154" s="3" t="s">
        <v>43</v>
      </c>
      <c r="B154" s="2"/>
      <c r="C154" s="46"/>
    </row>
    <row r="155" spans="1:3" ht="24">
      <c r="A155" s="5" t="s">
        <v>216</v>
      </c>
      <c r="B155" s="8">
        <v>7001</v>
      </c>
      <c r="C155" s="187">
        <f>Нарушения!GD18</f>
        <v>0</v>
      </c>
    </row>
    <row r="156" spans="1:5" ht="24" customHeight="1">
      <c r="A156" s="101" t="s">
        <v>219</v>
      </c>
      <c r="B156" s="186">
        <v>7002</v>
      </c>
      <c r="C156" s="49">
        <f>Нарушения!GE18</f>
        <v>0</v>
      </c>
      <c r="E156" s="5" t="s">
        <v>419</v>
      </c>
    </row>
    <row r="157" spans="1:3" ht="13.5" customHeight="1">
      <c r="A157" s="101" t="s">
        <v>215</v>
      </c>
      <c r="B157" s="166">
        <v>7003</v>
      </c>
      <c r="C157" s="204">
        <f>Нарушения!GF18</f>
        <v>0</v>
      </c>
    </row>
    <row r="158" spans="1:3" ht="12.75">
      <c r="A158" s="101" t="s">
        <v>220</v>
      </c>
      <c r="B158" s="34">
        <v>7004</v>
      </c>
      <c r="C158" s="99">
        <f>Нарушения!GG18</f>
        <v>0</v>
      </c>
    </row>
    <row r="159" spans="1:3" ht="12.75">
      <c r="A159" s="101" t="s">
        <v>217</v>
      </c>
      <c r="B159" s="34">
        <v>7005</v>
      </c>
      <c r="C159" s="205">
        <f>Нарушения!GH18</f>
        <v>0</v>
      </c>
    </row>
    <row r="160" spans="1:3" ht="12.75">
      <c r="A160" s="101" t="s">
        <v>230</v>
      </c>
      <c r="B160" s="34">
        <v>7006</v>
      </c>
      <c r="C160" s="99">
        <f>Нарушения!GI18</f>
        <v>0</v>
      </c>
    </row>
    <row r="161" spans="1:3" ht="14.25" customHeight="1">
      <c r="A161" s="168" t="s">
        <v>222</v>
      </c>
      <c r="B161" s="169">
        <v>8000</v>
      </c>
      <c r="C161" s="190">
        <f>SUM(C162+C169)</f>
        <v>0</v>
      </c>
    </row>
    <row r="162" spans="1:3" ht="27.75" customHeight="1">
      <c r="A162" s="167" t="s">
        <v>238</v>
      </c>
      <c r="B162" s="171">
        <v>8100</v>
      </c>
      <c r="C162" s="188">
        <f>SUM(C163:C168)</f>
        <v>0</v>
      </c>
    </row>
    <row r="163" spans="1:3" ht="12.75" customHeight="1">
      <c r="A163" s="7" t="s">
        <v>239</v>
      </c>
      <c r="B163" s="2">
        <v>8101</v>
      </c>
      <c r="C163" s="187">
        <f>Нарушения!GL18</f>
        <v>0</v>
      </c>
    </row>
    <row r="164" spans="1:3" ht="12.75" customHeight="1">
      <c r="A164" s="7" t="s">
        <v>240</v>
      </c>
      <c r="B164" s="2">
        <v>8102</v>
      </c>
      <c r="C164" s="187">
        <f>Нарушения!GM18</f>
        <v>0</v>
      </c>
    </row>
    <row r="165" spans="1:3" ht="22.5" customHeight="1">
      <c r="A165" s="7" t="s">
        <v>241</v>
      </c>
      <c r="B165" s="8">
        <v>8103</v>
      </c>
      <c r="C165" s="187">
        <f>Нарушения!GN18</f>
        <v>0</v>
      </c>
    </row>
    <row r="166" spans="1:3" ht="12.75" customHeight="1">
      <c r="A166" s="7" t="s">
        <v>298</v>
      </c>
      <c r="B166" s="2">
        <v>8104</v>
      </c>
      <c r="C166" s="187">
        <f>Нарушения!GO18</f>
        <v>0</v>
      </c>
    </row>
    <row r="167" spans="1:3" ht="12.75" customHeight="1">
      <c r="A167" s="173" t="s">
        <v>299</v>
      </c>
      <c r="B167" s="2">
        <v>8105</v>
      </c>
      <c r="C167" s="187">
        <f>Нарушения!GP18</f>
        <v>0</v>
      </c>
    </row>
    <row r="168" spans="1:3" ht="12.75" customHeight="1">
      <c r="A168" s="173" t="s">
        <v>221</v>
      </c>
      <c r="B168" s="2">
        <v>8106</v>
      </c>
      <c r="C168" s="187">
        <f>Нарушения!GQ18</f>
        <v>0</v>
      </c>
    </row>
    <row r="169" spans="1:3" ht="12.75" customHeight="1">
      <c r="A169" s="167" t="s">
        <v>223</v>
      </c>
      <c r="B169" s="171">
        <v>8200</v>
      </c>
      <c r="C169" s="170">
        <f>SUM(C170:C173)</f>
        <v>0</v>
      </c>
    </row>
    <row r="170" spans="1:3" ht="12.75">
      <c r="A170" s="7" t="s">
        <v>24</v>
      </c>
      <c r="B170" s="35">
        <v>8201</v>
      </c>
      <c r="C170" s="36">
        <f>Нарушения!GS18</f>
        <v>0</v>
      </c>
    </row>
    <row r="171" spans="1:3" ht="12.75">
      <c r="A171" s="7" t="s">
        <v>25</v>
      </c>
      <c r="B171" s="35">
        <v>8202</v>
      </c>
      <c r="C171" s="36">
        <f>Нарушения!GT18</f>
        <v>0</v>
      </c>
    </row>
    <row r="172" spans="1:3" ht="12.75">
      <c r="A172" s="7" t="s">
        <v>26</v>
      </c>
      <c r="B172" s="35">
        <v>8203</v>
      </c>
      <c r="C172" s="36">
        <f>Нарушения!GU18</f>
        <v>0</v>
      </c>
    </row>
    <row r="173" spans="1:3" ht="12.75" customHeight="1">
      <c r="A173" s="7" t="s">
        <v>155</v>
      </c>
      <c r="B173" s="35">
        <v>8204</v>
      </c>
      <c r="C173" s="36">
        <f>Нарушения!GV18</f>
        <v>0</v>
      </c>
    </row>
    <row r="174" spans="1:3" ht="24" customHeight="1">
      <c r="A174" s="18" t="s">
        <v>201</v>
      </c>
      <c r="B174" s="163" t="s">
        <v>58</v>
      </c>
      <c r="C174" s="193"/>
    </row>
    <row r="175" spans="1:3" ht="26.25" customHeight="1">
      <c r="A175" s="199" t="s">
        <v>195</v>
      </c>
      <c r="B175" s="202" t="s">
        <v>59</v>
      </c>
      <c r="C175" s="200">
        <f>SUM(C177:C183)</f>
        <v>5</v>
      </c>
    </row>
    <row r="176" spans="1:3" ht="11.25" customHeight="1">
      <c r="A176" s="3" t="s">
        <v>60</v>
      </c>
      <c r="B176" s="19"/>
      <c r="C176" s="12"/>
    </row>
    <row r="177" spans="1:3" ht="12" customHeight="1">
      <c r="A177" s="7" t="s">
        <v>55</v>
      </c>
      <c r="B177" s="32" t="s">
        <v>65</v>
      </c>
      <c r="C177" s="32">
        <v>5</v>
      </c>
    </row>
    <row r="178" spans="1:3" ht="12.75" customHeight="1">
      <c r="A178" s="7" t="s">
        <v>176</v>
      </c>
      <c r="B178" s="32" t="s">
        <v>66</v>
      </c>
      <c r="C178" s="32">
        <f>Нарушения!GY18</f>
        <v>0</v>
      </c>
    </row>
    <row r="179" spans="1:3" ht="12" customHeight="1">
      <c r="A179" s="7" t="s">
        <v>57</v>
      </c>
      <c r="B179" s="32" t="s">
        <v>67</v>
      </c>
      <c r="C179" s="32">
        <f>Нарушения!GZ18</f>
        <v>0</v>
      </c>
    </row>
    <row r="180" spans="1:3" ht="12.75" customHeight="1">
      <c r="A180" s="108" t="s">
        <v>242</v>
      </c>
      <c r="B180" s="32" t="s">
        <v>68</v>
      </c>
      <c r="C180" s="32">
        <f>Нарушения!HA18</f>
        <v>0</v>
      </c>
    </row>
    <row r="181" spans="1:3" ht="12" customHeight="1">
      <c r="A181" s="108" t="s">
        <v>89</v>
      </c>
      <c r="B181" s="32" t="s">
        <v>69</v>
      </c>
      <c r="C181" s="32">
        <f>Нарушения!HB18</f>
        <v>0</v>
      </c>
    </row>
    <row r="182" spans="1:3" ht="12.75" customHeight="1">
      <c r="A182" s="108" t="s">
        <v>72</v>
      </c>
      <c r="B182" s="32" t="s">
        <v>70</v>
      </c>
      <c r="C182" s="32">
        <f>Нарушения!HC18</f>
        <v>0</v>
      </c>
    </row>
    <row r="183" spans="1:3" ht="13.5" customHeight="1">
      <c r="A183" s="108" t="s">
        <v>74</v>
      </c>
      <c r="B183" s="32" t="s">
        <v>73</v>
      </c>
      <c r="C183" s="32">
        <f>Нарушения!HD18</f>
        <v>0</v>
      </c>
    </row>
    <row r="184" spans="1:3" ht="26.25">
      <c r="A184" s="199" t="s">
        <v>189</v>
      </c>
      <c r="B184" s="109"/>
      <c r="C184" s="110"/>
    </row>
    <row r="185" spans="1:3" ht="12.75">
      <c r="A185" s="195" t="s">
        <v>243</v>
      </c>
      <c r="B185" s="194" t="s">
        <v>158</v>
      </c>
      <c r="C185" s="196">
        <v>1</v>
      </c>
    </row>
    <row r="186" spans="1:3" ht="12.75">
      <c r="A186" s="195" t="s">
        <v>234</v>
      </c>
      <c r="B186" s="194" t="s">
        <v>159</v>
      </c>
      <c r="C186" s="196">
        <f>SUM(C188:C190)</f>
        <v>3</v>
      </c>
    </row>
    <row r="187" spans="1:3" ht="12.75">
      <c r="A187" s="7" t="s">
        <v>160</v>
      </c>
      <c r="B187" s="19"/>
      <c r="C187" s="111"/>
    </row>
    <row r="188" spans="1:3" ht="12.75">
      <c r="A188" s="3" t="s">
        <v>161</v>
      </c>
      <c r="B188" s="109" t="s">
        <v>162</v>
      </c>
      <c r="C188" s="110">
        <v>1</v>
      </c>
    </row>
    <row r="189" spans="1:3" ht="12.75">
      <c r="A189" s="7" t="s">
        <v>163</v>
      </c>
      <c r="B189" s="109" t="s">
        <v>164</v>
      </c>
      <c r="C189" s="110">
        <v>2</v>
      </c>
    </row>
    <row r="190" spans="1:3" ht="12.75">
      <c r="A190" s="7" t="s">
        <v>174</v>
      </c>
      <c r="B190" s="109" t="s">
        <v>165</v>
      </c>
      <c r="C190" s="110">
        <f>Нарушения!HI18</f>
        <v>0</v>
      </c>
    </row>
    <row r="191" spans="1:3" ht="26.25">
      <c r="A191" s="201" t="s">
        <v>209</v>
      </c>
      <c r="B191" s="172"/>
      <c r="C191" s="110"/>
    </row>
    <row r="192" spans="1:3" ht="12.75">
      <c r="A192" s="197" t="s">
        <v>235</v>
      </c>
      <c r="B192" s="198" t="s">
        <v>166</v>
      </c>
      <c r="C192" s="196">
        <f>Нарушения!HJ18</f>
        <v>0</v>
      </c>
    </row>
    <row r="193" spans="1:3" ht="12.75">
      <c r="A193" s="197" t="s">
        <v>236</v>
      </c>
      <c r="B193" s="198" t="s">
        <v>167</v>
      </c>
      <c r="C193" s="196">
        <f>SUM(C195:C197)</f>
        <v>0</v>
      </c>
    </row>
    <row r="194" spans="1:3" ht="12.75">
      <c r="A194" s="173" t="s">
        <v>168</v>
      </c>
      <c r="B194" s="174"/>
      <c r="C194" s="111"/>
    </row>
    <row r="195" spans="1:3" ht="12.75">
      <c r="A195" s="3" t="s">
        <v>161</v>
      </c>
      <c r="B195" s="109" t="s">
        <v>169</v>
      </c>
      <c r="C195" s="110">
        <f>Нарушения!HL18</f>
        <v>0</v>
      </c>
    </row>
    <row r="196" spans="1:3" ht="12.75">
      <c r="A196" s="7" t="s">
        <v>163</v>
      </c>
      <c r="B196" s="109" t="s">
        <v>170</v>
      </c>
      <c r="C196" s="110">
        <f>Нарушения!HM18</f>
        <v>0</v>
      </c>
    </row>
    <row r="197" spans="1:3" ht="12.75">
      <c r="A197" s="7" t="s">
        <v>174</v>
      </c>
      <c r="B197" s="109" t="s">
        <v>171</v>
      </c>
      <c r="C197" s="110">
        <f>Нарушения!HN18</f>
        <v>0</v>
      </c>
    </row>
    <row r="200" ht="14.25" customHeight="1">
      <c r="A200" s="209" t="s">
        <v>429</v>
      </c>
    </row>
    <row r="201" ht="12.75" customHeight="1"/>
    <row r="202" ht="12" customHeight="1">
      <c r="A202" s="210" t="s">
        <v>426</v>
      </c>
    </row>
    <row r="203" ht="12" customHeight="1"/>
    <row r="206" ht="12.75">
      <c r="A206" s="211" t="s">
        <v>430</v>
      </c>
    </row>
    <row r="210" ht="12.75">
      <c r="A210" s="203" t="s">
        <v>244</v>
      </c>
    </row>
    <row r="211" spans="1:3" ht="12.75">
      <c r="A211" s="218" t="s">
        <v>290</v>
      </c>
      <c r="B211" s="218"/>
      <c r="C211" s="218"/>
    </row>
    <row r="212" spans="1:3" ht="12.75">
      <c r="A212" s="218" t="s">
        <v>291</v>
      </c>
      <c r="B212" s="218"/>
      <c r="C212" s="218"/>
    </row>
    <row r="213" spans="1:3" ht="12.75">
      <c r="A213" s="218" t="s">
        <v>292</v>
      </c>
      <c r="B213" s="218"/>
      <c r="C213" s="218"/>
    </row>
    <row r="214" spans="1:3" ht="12.75">
      <c r="A214" s="218" t="s">
        <v>293</v>
      </c>
      <c r="B214" s="218"/>
      <c r="C214" s="218"/>
    </row>
    <row r="215" ht="12.75">
      <c r="A215" s="203" t="s">
        <v>294</v>
      </c>
    </row>
    <row r="216" ht="12.75">
      <c r="A216" s="203" t="s">
        <v>295</v>
      </c>
    </row>
    <row r="217" ht="12.75">
      <c r="A217" s="203" t="s">
        <v>296</v>
      </c>
    </row>
    <row r="218" spans="1:3" ht="12.75">
      <c r="A218" s="218" t="s">
        <v>297</v>
      </c>
      <c r="B218" s="218"/>
      <c r="C218" s="218"/>
    </row>
  </sheetData>
  <sheetProtection/>
  <mergeCells count="14">
    <mergeCell ref="A214:C214"/>
    <mergeCell ref="A7:C7"/>
    <mergeCell ref="A8:C8"/>
    <mergeCell ref="A9:C9"/>
    <mergeCell ref="A1:C1"/>
    <mergeCell ref="A2:C2"/>
    <mergeCell ref="A3:C3"/>
    <mergeCell ref="A4:C4"/>
    <mergeCell ref="A218:C218"/>
    <mergeCell ref="B5:C5"/>
    <mergeCell ref="A212:C212"/>
    <mergeCell ref="A213:C213"/>
    <mergeCell ref="A6:C6"/>
    <mergeCell ref="A211:C211"/>
  </mergeCells>
  <conditionalFormatting sqref="A18:A23 A13:A16 A25:A41 E146:E152 A43:A56 A59:A64 A67:A80 A83:A88 A91:A112 A115:A128 A131:A136 A139:A144 A147:A152 E156">
    <cfRule type="expression" priority="120" dxfId="10" stopIfTrue="1">
      <formula>$C13</formula>
    </cfRule>
  </conditionalFormatting>
  <conditionalFormatting sqref="A42:A48 A177:C183 A158:C160 A189:C189 A190:A197 A50:A120 A122:A188 E156 A200">
    <cfRule type="expression" priority="119" dxfId="10" stopIfTrue="1">
      <formula>$D42</formula>
    </cfRule>
  </conditionalFormatting>
  <conditionalFormatting sqref="A210:A218">
    <cfRule type="expression" priority="91" dxfId="10" stopIfTrue="1">
      <formula>$D199</formula>
    </cfRule>
  </conditionalFormatting>
  <conditionalFormatting sqref="A155:A157">
    <cfRule type="expression" priority="95" dxfId="10" stopIfTrue="1">
      <formula>#REF!</formula>
    </cfRule>
  </conditionalFormatting>
  <conditionalFormatting sqref="A158:A160">
    <cfRule type="expression" priority="94" dxfId="10" stopIfTrue="1">
      <formula>#REF!</formula>
    </cfRule>
  </conditionalFormatting>
  <printOptions/>
  <pageMargins left="0.9055118110236221" right="0.1968503937007874" top="0.5511811023622047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R27"/>
  <sheetViews>
    <sheetView zoomScale="86" zoomScaleNormal="86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S8" sqref="S8"/>
    </sheetView>
  </sheetViews>
  <sheetFormatPr defaultColWidth="9.00390625" defaultRowHeight="12.75"/>
  <cols>
    <col min="1" max="1" width="11.875" style="0" customWidth="1"/>
    <col min="2" max="3" width="14.50390625" style="0" customWidth="1"/>
    <col min="4" max="4" width="9.50390625" style="0" customWidth="1"/>
    <col min="5" max="5" width="7.50390625" style="0" customWidth="1"/>
    <col min="6" max="6" width="9.50390625" style="0" customWidth="1"/>
    <col min="7" max="7" width="8.125" style="0" customWidth="1"/>
    <col min="8" max="8" width="8.00390625" style="0" customWidth="1"/>
    <col min="10" max="10" width="10.50390625" style="0" customWidth="1"/>
    <col min="11" max="11" width="7.625" style="0" customWidth="1"/>
    <col min="12" max="12" width="9.375" style="0" customWidth="1"/>
    <col min="13" max="13" width="8.375" style="0" customWidth="1"/>
    <col min="14" max="14" width="7.375" style="0" customWidth="1"/>
    <col min="15" max="15" width="9.00390625" style="0" customWidth="1"/>
    <col min="16" max="16" width="15.50390625" style="0" customWidth="1"/>
    <col min="17" max="17" width="9.875" style="0" customWidth="1"/>
    <col min="20" max="20" width="13.50390625" style="0" customWidth="1"/>
    <col min="21" max="21" width="14.125" style="0" customWidth="1"/>
    <col min="22" max="22" width="13.00390625" style="0" customWidth="1"/>
    <col min="23" max="23" width="13.125" style="0" customWidth="1"/>
    <col min="24" max="24" width="14.375" style="0" customWidth="1"/>
    <col min="25" max="25" width="13.875" style="0" customWidth="1"/>
    <col min="28" max="28" width="10.625" style="0" customWidth="1"/>
    <col min="29" max="30" width="8.50390625" style="0" customWidth="1"/>
    <col min="31" max="31" width="18.875" style="0" customWidth="1"/>
    <col min="32" max="33" width="12.375" style="0" customWidth="1"/>
    <col min="34" max="34" width="11.125" style="0" customWidth="1"/>
    <col min="35" max="35" width="11.50390625" style="0" customWidth="1"/>
    <col min="36" max="36" width="12.625" style="0" customWidth="1"/>
    <col min="38" max="38" width="9.625" style="0" customWidth="1"/>
    <col min="39" max="39" width="11.625" style="0" customWidth="1"/>
    <col min="41" max="41" width="7.875" style="0" customWidth="1"/>
    <col min="42" max="42" width="13.125" style="0" customWidth="1"/>
    <col min="43" max="43" width="11.875" style="0" customWidth="1"/>
    <col min="44" max="44" width="11.375" style="0" customWidth="1"/>
    <col min="45" max="45" width="11.625" style="0" customWidth="1"/>
    <col min="46" max="46" width="12.125" style="0" customWidth="1"/>
    <col min="47" max="47" width="11.50390625" style="0" customWidth="1"/>
    <col min="48" max="49" width="9.875" style="0" customWidth="1"/>
    <col min="50" max="50" width="11.50390625" style="0" customWidth="1"/>
    <col min="51" max="52" width="8.625" style="0" customWidth="1"/>
    <col min="53" max="53" width="14.00390625" style="0" customWidth="1"/>
    <col min="54" max="54" width="12.125" style="0" customWidth="1"/>
    <col min="55" max="55" width="11.50390625" style="0" customWidth="1"/>
    <col min="56" max="56" width="11.125" style="0" customWidth="1"/>
    <col min="57" max="57" width="9.50390625" style="0" customWidth="1"/>
    <col min="58" max="58" width="12.125" style="0" customWidth="1"/>
    <col min="59" max="60" width="9.50390625" style="0" customWidth="1"/>
    <col min="61" max="61" width="11.375" style="0" customWidth="1"/>
    <col min="62" max="63" width="8.375" style="0" customWidth="1"/>
    <col min="64" max="64" width="14.50390625" style="0" customWidth="1"/>
    <col min="65" max="65" width="12.125" style="0" customWidth="1"/>
    <col min="66" max="66" width="11.00390625" style="0" customWidth="1"/>
    <col min="67" max="67" width="12.00390625" style="0" customWidth="1"/>
    <col min="68" max="68" width="11.50390625" style="0" customWidth="1"/>
    <col min="69" max="69" width="11.375" style="0" customWidth="1"/>
    <col min="70" max="71" width="9.625" style="0" customWidth="1"/>
    <col min="72" max="72" width="10.875" style="0" customWidth="1"/>
    <col min="74" max="74" width="9.00390625" style="0" customWidth="1"/>
    <col min="75" max="75" width="16.00390625" style="0" customWidth="1"/>
    <col min="76" max="76" width="12.375" style="0" customWidth="1"/>
    <col min="77" max="77" width="12.50390625" style="0" customWidth="1"/>
    <col min="78" max="78" width="10.375" style="0" customWidth="1"/>
    <col min="79" max="79" width="11.00390625" style="0" customWidth="1"/>
    <col min="80" max="80" width="11.875" style="0" customWidth="1"/>
    <col min="81" max="82" width="8.625" style="0" customWidth="1"/>
    <col min="83" max="83" width="11.50390625" style="0" customWidth="1"/>
    <col min="84" max="84" width="8.50390625" style="0" customWidth="1"/>
    <col min="85" max="85" width="8.625" style="0" customWidth="1"/>
    <col min="86" max="86" width="13.50390625" style="0" customWidth="1"/>
    <col min="87" max="87" width="11.375" style="0" customWidth="1"/>
    <col min="88" max="88" width="11.625" style="0" customWidth="1"/>
    <col min="89" max="89" width="10.875" style="0" customWidth="1"/>
    <col min="90" max="90" width="10.125" style="0" customWidth="1"/>
    <col min="91" max="91" width="12.00390625" style="0" customWidth="1"/>
    <col min="92" max="93" width="8.625" style="0" customWidth="1"/>
    <col min="94" max="94" width="11.50390625" style="0" customWidth="1"/>
    <col min="95" max="95" width="8.00390625" style="0" customWidth="1"/>
    <col min="96" max="96" width="8.625" style="0" customWidth="1"/>
    <col min="97" max="97" width="14.50390625" style="0" customWidth="1"/>
    <col min="98" max="98" width="11.375" style="0" customWidth="1"/>
    <col min="99" max="99" width="11.625" style="0" customWidth="1"/>
    <col min="100" max="100" width="10.875" style="0" customWidth="1"/>
    <col min="101" max="101" width="11.50390625" style="0" customWidth="1"/>
    <col min="102" max="102" width="13.375" style="0" customWidth="1"/>
    <col min="103" max="104" width="8.125" style="0" customWidth="1"/>
    <col min="105" max="105" width="12.125" style="0" customWidth="1"/>
    <col min="106" max="106" width="9.00390625" style="0" customWidth="1"/>
    <col min="107" max="107" width="8.125" style="0" customWidth="1"/>
    <col min="108" max="108" width="12.125" style="0" customWidth="1"/>
    <col min="109" max="109" width="11.875" style="0" customWidth="1"/>
    <col min="110" max="110" width="11.375" style="0" customWidth="1"/>
    <col min="111" max="112" width="10.375" style="0" customWidth="1"/>
    <col min="113" max="113" width="11.875" style="0" customWidth="1"/>
    <col min="114" max="115" width="8.125" style="0" customWidth="1"/>
    <col min="116" max="116" width="11.875" style="0" customWidth="1"/>
    <col min="117" max="117" width="7.875" style="0" customWidth="1"/>
    <col min="118" max="118" width="8.125" style="0" customWidth="1"/>
    <col min="119" max="119" width="11.875" style="0" customWidth="1"/>
    <col min="120" max="120" width="12.375" style="0" customWidth="1"/>
    <col min="121" max="121" width="11.50390625" style="0" customWidth="1"/>
    <col min="122" max="122" width="10.50390625" style="0" customWidth="1"/>
    <col min="123" max="123" width="10.625" style="0" customWidth="1"/>
    <col min="124" max="124" width="12.00390625" style="0" customWidth="1"/>
    <col min="127" max="127" width="11.375" style="0" customWidth="1"/>
    <col min="128" max="128" width="8.125" style="0" customWidth="1"/>
    <col min="130" max="130" width="13.625" style="0" customWidth="1"/>
    <col min="131" max="131" width="11.50390625" style="0" customWidth="1"/>
    <col min="132" max="132" width="11.375" style="0" customWidth="1"/>
    <col min="133" max="133" width="10.125" style="0" customWidth="1"/>
    <col min="134" max="134" width="10.875" style="0" customWidth="1"/>
    <col min="135" max="135" width="11.625" style="0" customWidth="1"/>
    <col min="138" max="138" width="11.625" style="0" customWidth="1"/>
    <col min="139" max="139" width="8.625" style="0" customWidth="1"/>
    <col min="141" max="141" width="12.875" style="0" customWidth="1"/>
    <col min="142" max="142" width="11.875" style="0" customWidth="1"/>
    <col min="143" max="143" width="11.375" style="0" customWidth="1"/>
    <col min="144" max="144" width="10.125" style="0" customWidth="1"/>
    <col min="145" max="145" width="10.625" style="0" customWidth="1"/>
    <col min="146" max="146" width="11.625" style="0" customWidth="1"/>
    <col min="149" max="149" width="11.625" style="0" customWidth="1"/>
    <col min="150" max="150" width="9.50390625" style="0" customWidth="1"/>
    <col min="152" max="152" width="10.00390625" style="0" customWidth="1"/>
    <col min="153" max="153" width="11.125" style="0" customWidth="1"/>
    <col min="154" max="154" width="11.375" style="0" customWidth="1"/>
    <col min="155" max="155" width="10.125" style="0" customWidth="1"/>
    <col min="156" max="156" width="10.375" style="0" customWidth="1"/>
    <col min="157" max="157" width="11.625" style="0" customWidth="1"/>
    <col min="163" max="163" width="11.875" style="0" customWidth="1"/>
    <col min="164" max="164" width="11.625" style="0" customWidth="1"/>
    <col min="165" max="166" width="11.125" style="0" customWidth="1"/>
    <col min="167" max="167" width="10.50390625" style="0" customWidth="1"/>
    <col min="168" max="168" width="12.375" style="0" customWidth="1"/>
    <col min="174" max="174" width="10.50390625" style="0" customWidth="1"/>
    <col min="175" max="175" width="11.00390625" style="0" customWidth="1"/>
    <col min="176" max="176" width="11.50390625" style="0" customWidth="1"/>
    <col min="177" max="177" width="11.625" style="0" customWidth="1"/>
    <col min="178" max="178" width="10.00390625" style="0" customWidth="1"/>
    <col min="179" max="179" width="11.50390625" style="0" customWidth="1"/>
    <col min="180" max="180" width="8.125" style="0" customWidth="1"/>
    <col min="185" max="185" width="11.50390625" style="0" customWidth="1"/>
    <col min="186" max="186" width="14.375" style="0" customWidth="1"/>
    <col min="187" max="187" width="13.50390625" style="0" customWidth="1"/>
    <col min="188" max="188" width="11.50390625" style="0" customWidth="1"/>
    <col min="189" max="189" width="11.625" style="0" customWidth="1"/>
    <col min="190" max="190" width="10.50390625" style="0" customWidth="1"/>
    <col min="191" max="191" width="11.125" style="0" customWidth="1"/>
    <col min="192" max="192" width="12.50390625" style="0" customWidth="1"/>
    <col min="193" max="193" width="17.375" style="0" customWidth="1"/>
    <col min="194" max="194" width="9.50390625" style="0" customWidth="1"/>
    <col min="195" max="196" width="12.50390625" style="0" customWidth="1"/>
    <col min="197" max="197" width="11.50390625" style="0" customWidth="1"/>
    <col min="198" max="198" width="10.625" style="0" customWidth="1"/>
    <col min="199" max="199" width="7.125" style="0" customWidth="1"/>
    <col min="200" max="200" width="12.50390625" style="0" customWidth="1"/>
    <col min="201" max="201" width="10.50390625" style="0" customWidth="1"/>
    <col min="202" max="202" width="10.125" style="0" customWidth="1"/>
    <col min="204" max="204" width="6.50390625" style="0" customWidth="1"/>
    <col min="205" max="205" width="12.125" style="0" customWidth="1"/>
    <col min="208" max="208" width="9.50390625" style="0" customWidth="1"/>
    <col min="211" max="211" width="8.375" style="0" customWidth="1"/>
    <col min="213" max="213" width="12.00390625" style="0" customWidth="1"/>
    <col min="214" max="214" width="9.50390625" style="0" customWidth="1"/>
    <col min="215" max="215" width="10.50390625" style="0" customWidth="1"/>
    <col min="218" max="218" width="10.375" style="0" customWidth="1"/>
    <col min="219" max="219" width="10.00390625" style="0" customWidth="1"/>
    <col min="220" max="220" width="10.375" style="0" customWidth="1"/>
  </cols>
  <sheetData>
    <row r="1" spans="1:219" ht="13.5" thickBot="1">
      <c r="A1" s="223"/>
      <c r="B1" s="223"/>
      <c r="C1" s="223"/>
      <c r="D1" s="222" t="s">
        <v>205</v>
      </c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98"/>
      <c r="U1" s="98"/>
      <c r="V1" s="98"/>
      <c r="W1" s="98"/>
      <c r="X1" s="98"/>
      <c r="Y1" s="98"/>
      <c r="Z1" s="98"/>
      <c r="AA1" s="98"/>
      <c r="AB1" s="97"/>
      <c r="AC1" s="97"/>
      <c r="AD1" s="97"/>
      <c r="AE1" s="164" t="s">
        <v>206</v>
      </c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  <c r="DL1" s="95"/>
      <c r="DM1" s="95"/>
      <c r="DN1" s="95"/>
      <c r="DO1" s="95"/>
      <c r="DP1" s="95"/>
      <c r="DQ1" s="95"/>
      <c r="DR1" s="95"/>
      <c r="DS1" s="95"/>
      <c r="DT1" s="95"/>
      <c r="DU1" s="95"/>
      <c r="DV1" s="95"/>
      <c r="DW1" s="95"/>
      <c r="DX1" s="95"/>
      <c r="DY1" s="95"/>
      <c r="DZ1" s="95"/>
      <c r="EA1" s="95"/>
      <c r="EB1" s="95"/>
      <c r="EC1" s="95"/>
      <c r="ED1" s="95"/>
      <c r="EE1" s="95"/>
      <c r="EF1" s="95"/>
      <c r="EG1" s="95"/>
      <c r="EH1" s="95"/>
      <c r="EI1" s="95"/>
      <c r="EJ1" s="95"/>
      <c r="EK1" s="95"/>
      <c r="EL1" s="95"/>
      <c r="EM1" s="95"/>
      <c r="EN1" s="95"/>
      <c r="EO1" s="95"/>
      <c r="EP1" s="95"/>
      <c r="EQ1" s="95"/>
      <c r="ER1" s="95"/>
      <c r="ES1" s="95"/>
      <c r="ET1" s="95"/>
      <c r="EU1" s="95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94" t="s">
        <v>207</v>
      </c>
      <c r="GD1" s="94"/>
      <c r="GE1" s="94"/>
      <c r="GF1" s="94"/>
      <c r="GG1" s="94"/>
      <c r="GH1" s="94"/>
      <c r="GI1" s="94"/>
      <c r="GJ1" s="142" t="s">
        <v>208</v>
      </c>
      <c r="GK1" s="142"/>
      <c r="GL1" s="142"/>
      <c r="GM1" s="142"/>
      <c r="GN1" s="142"/>
      <c r="GO1" s="142"/>
      <c r="GP1" s="142"/>
      <c r="GQ1" s="142"/>
      <c r="GR1" s="142"/>
      <c r="GS1" s="142"/>
      <c r="GT1" s="142"/>
      <c r="GU1" s="143"/>
      <c r="GV1" s="143"/>
      <c r="GW1" s="206" t="s">
        <v>173</v>
      </c>
      <c r="GX1" s="124"/>
      <c r="GY1" s="124"/>
      <c r="GZ1" s="124"/>
      <c r="HA1" s="124"/>
      <c r="HB1" s="124"/>
      <c r="HC1" s="124"/>
      <c r="HD1" s="124"/>
      <c r="HE1" s="124" t="s">
        <v>172</v>
      </c>
      <c r="HF1" s="124"/>
      <c r="HG1" s="124"/>
      <c r="HH1" s="124"/>
      <c r="HI1" s="124"/>
      <c r="HJ1" s="123"/>
      <c r="HK1" s="123"/>
    </row>
    <row r="2" spans="1:226" ht="78.75" customHeight="1" thickBot="1">
      <c r="A2" s="27" t="s">
        <v>77</v>
      </c>
      <c r="B2" s="28" t="s">
        <v>76</v>
      </c>
      <c r="C2" s="27" t="s">
        <v>75</v>
      </c>
      <c r="D2" s="29" t="s">
        <v>156</v>
      </c>
      <c r="E2" s="17" t="s">
        <v>86</v>
      </c>
      <c r="F2" s="17" t="s">
        <v>87</v>
      </c>
      <c r="G2" s="17" t="s">
        <v>403</v>
      </c>
      <c r="H2" s="17" t="s">
        <v>80</v>
      </c>
      <c r="I2" s="17" t="s">
        <v>81</v>
      </c>
      <c r="J2" s="29" t="s">
        <v>131</v>
      </c>
      <c r="K2" s="17" t="s">
        <v>129</v>
      </c>
      <c r="L2" s="17" t="s">
        <v>130</v>
      </c>
      <c r="M2" s="17" t="s">
        <v>404</v>
      </c>
      <c r="N2" s="17" t="s">
        <v>79</v>
      </c>
      <c r="O2" s="17" t="s">
        <v>82</v>
      </c>
      <c r="P2" s="29" t="s">
        <v>175</v>
      </c>
      <c r="Q2" s="17" t="s">
        <v>85</v>
      </c>
      <c r="R2" s="17" t="s">
        <v>84</v>
      </c>
      <c r="S2" s="17" t="s">
        <v>83</v>
      </c>
      <c r="T2" s="29" t="s">
        <v>54</v>
      </c>
      <c r="U2" s="63" t="s">
        <v>405</v>
      </c>
      <c r="V2" s="63" t="s">
        <v>306</v>
      </c>
      <c r="W2" s="63" t="s">
        <v>307</v>
      </c>
      <c r="X2" s="63" t="s">
        <v>308</v>
      </c>
      <c r="Y2" s="17" t="s">
        <v>309</v>
      </c>
      <c r="Z2" s="17" t="s">
        <v>78</v>
      </c>
      <c r="AA2" s="83" t="s">
        <v>310</v>
      </c>
      <c r="AB2" s="83" t="s">
        <v>151</v>
      </c>
      <c r="AC2" s="83" t="s">
        <v>152</v>
      </c>
      <c r="AD2" s="83" t="s">
        <v>145</v>
      </c>
      <c r="AE2" s="62" t="s">
        <v>197</v>
      </c>
      <c r="AF2" s="63" t="s">
        <v>311</v>
      </c>
      <c r="AG2" s="63" t="s">
        <v>312</v>
      </c>
      <c r="AH2" s="63" t="s">
        <v>313</v>
      </c>
      <c r="AI2" s="63" t="s">
        <v>314</v>
      </c>
      <c r="AJ2" s="17" t="s">
        <v>315</v>
      </c>
      <c r="AK2" s="63" t="s">
        <v>394</v>
      </c>
      <c r="AL2" s="83" t="s">
        <v>144</v>
      </c>
      <c r="AM2" s="83" t="s">
        <v>151</v>
      </c>
      <c r="AN2" s="83" t="s">
        <v>152</v>
      </c>
      <c r="AO2" s="83" t="s">
        <v>145</v>
      </c>
      <c r="AP2" s="64" t="s">
        <v>136</v>
      </c>
      <c r="AQ2" s="63" t="s">
        <v>316</v>
      </c>
      <c r="AR2" s="63" t="s">
        <v>317</v>
      </c>
      <c r="AS2" s="63" t="s">
        <v>318</v>
      </c>
      <c r="AT2" s="63" t="s">
        <v>319</v>
      </c>
      <c r="AU2" s="17" t="s">
        <v>320</v>
      </c>
      <c r="AV2" s="63" t="s">
        <v>341</v>
      </c>
      <c r="AW2" s="83" t="s">
        <v>144</v>
      </c>
      <c r="AX2" s="83" t="s">
        <v>151</v>
      </c>
      <c r="AY2" s="83" t="s">
        <v>152</v>
      </c>
      <c r="AZ2" s="83" t="s">
        <v>145</v>
      </c>
      <c r="BA2" s="64" t="s">
        <v>137</v>
      </c>
      <c r="BB2" s="63" t="s">
        <v>321</v>
      </c>
      <c r="BC2" s="63" t="s">
        <v>322</v>
      </c>
      <c r="BD2" s="63" t="s">
        <v>323</v>
      </c>
      <c r="BE2" s="63" t="s">
        <v>324</v>
      </c>
      <c r="BF2" s="17" t="s">
        <v>325</v>
      </c>
      <c r="BG2" s="63" t="s">
        <v>342</v>
      </c>
      <c r="BH2" s="83" t="s">
        <v>144</v>
      </c>
      <c r="BI2" s="83" t="s">
        <v>151</v>
      </c>
      <c r="BJ2" s="83" t="s">
        <v>152</v>
      </c>
      <c r="BK2" s="83" t="s">
        <v>145</v>
      </c>
      <c r="BL2" s="64" t="s">
        <v>138</v>
      </c>
      <c r="BM2" s="63" t="s">
        <v>326</v>
      </c>
      <c r="BN2" s="63" t="s">
        <v>327</v>
      </c>
      <c r="BO2" s="63" t="s">
        <v>328</v>
      </c>
      <c r="BP2" s="63" t="s">
        <v>329</v>
      </c>
      <c r="BQ2" s="17" t="s">
        <v>330</v>
      </c>
      <c r="BR2" s="63" t="s">
        <v>343</v>
      </c>
      <c r="BS2" s="83" t="s">
        <v>144</v>
      </c>
      <c r="BT2" s="83" t="s">
        <v>151</v>
      </c>
      <c r="BU2" s="83" t="s">
        <v>152</v>
      </c>
      <c r="BV2" s="83" t="s">
        <v>145</v>
      </c>
      <c r="BW2" s="64" t="s">
        <v>139</v>
      </c>
      <c r="BX2" s="63" t="s">
        <v>331</v>
      </c>
      <c r="BY2" s="63" t="s">
        <v>332</v>
      </c>
      <c r="BZ2" s="63" t="s">
        <v>333</v>
      </c>
      <c r="CA2" s="63" t="s">
        <v>334</v>
      </c>
      <c r="CB2" s="17" t="s">
        <v>335</v>
      </c>
      <c r="CC2" s="63" t="s">
        <v>344</v>
      </c>
      <c r="CD2" s="83" t="s">
        <v>144</v>
      </c>
      <c r="CE2" s="83" t="s">
        <v>151</v>
      </c>
      <c r="CF2" s="83" t="s">
        <v>152</v>
      </c>
      <c r="CG2" s="83" t="s">
        <v>145</v>
      </c>
      <c r="CH2" s="64" t="s">
        <v>141</v>
      </c>
      <c r="CI2" s="63" t="s">
        <v>336</v>
      </c>
      <c r="CJ2" s="63" t="s">
        <v>337</v>
      </c>
      <c r="CK2" s="63" t="s">
        <v>338</v>
      </c>
      <c r="CL2" s="63" t="s">
        <v>339</v>
      </c>
      <c r="CM2" s="17" t="s">
        <v>340</v>
      </c>
      <c r="CN2" s="63" t="s">
        <v>345</v>
      </c>
      <c r="CO2" s="83" t="s">
        <v>144</v>
      </c>
      <c r="CP2" s="83" t="s">
        <v>151</v>
      </c>
      <c r="CQ2" s="83" t="s">
        <v>152</v>
      </c>
      <c r="CR2" s="83" t="s">
        <v>145</v>
      </c>
      <c r="CS2" s="65" t="s">
        <v>143</v>
      </c>
      <c r="CT2" s="63" t="s">
        <v>346</v>
      </c>
      <c r="CU2" s="63" t="s">
        <v>347</v>
      </c>
      <c r="CV2" s="63" t="s">
        <v>348</v>
      </c>
      <c r="CW2" s="63" t="s">
        <v>349</v>
      </c>
      <c r="CX2" s="17" t="s">
        <v>350</v>
      </c>
      <c r="CY2" s="63" t="s">
        <v>351</v>
      </c>
      <c r="CZ2" s="83" t="s">
        <v>144</v>
      </c>
      <c r="DA2" s="83" t="s">
        <v>151</v>
      </c>
      <c r="DB2" s="83" t="s">
        <v>152</v>
      </c>
      <c r="DC2" s="83" t="s">
        <v>145</v>
      </c>
      <c r="DD2" s="64" t="s">
        <v>146</v>
      </c>
      <c r="DE2" s="63" t="s">
        <v>352</v>
      </c>
      <c r="DF2" s="63" t="s">
        <v>353</v>
      </c>
      <c r="DG2" s="63" t="s">
        <v>354</v>
      </c>
      <c r="DH2" s="63" t="s">
        <v>355</v>
      </c>
      <c r="DI2" s="17" t="s">
        <v>356</v>
      </c>
      <c r="DJ2" s="63" t="s">
        <v>357</v>
      </c>
      <c r="DK2" s="83" t="s">
        <v>144</v>
      </c>
      <c r="DL2" s="83" t="s">
        <v>151</v>
      </c>
      <c r="DM2" s="83" t="s">
        <v>152</v>
      </c>
      <c r="DN2" s="83" t="s">
        <v>145</v>
      </c>
      <c r="DO2" s="64" t="s">
        <v>147</v>
      </c>
      <c r="DP2" s="63" t="s">
        <v>358</v>
      </c>
      <c r="DQ2" s="63" t="s">
        <v>359</v>
      </c>
      <c r="DR2" s="63" t="s">
        <v>360</v>
      </c>
      <c r="DS2" s="63" t="s">
        <v>361</v>
      </c>
      <c r="DT2" s="17" t="s">
        <v>362</v>
      </c>
      <c r="DU2" s="63" t="s">
        <v>363</v>
      </c>
      <c r="DV2" s="83" t="s">
        <v>144</v>
      </c>
      <c r="DW2" s="83" t="s">
        <v>151</v>
      </c>
      <c r="DX2" s="83" t="s">
        <v>152</v>
      </c>
      <c r="DY2" s="83" t="s">
        <v>145</v>
      </c>
      <c r="DZ2" s="64" t="s">
        <v>148</v>
      </c>
      <c r="EA2" s="63" t="s">
        <v>364</v>
      </c>
      <c r="EB2" s="63" t="s">
        <v>365</v>
      </c>
      <c r="EC2" s="63" t="s">
        <v>366</v>
      </c>
      <c r="ED2" s="63" t="s">
        <v>367</v>
      </c>
      <c r="EE2" s="17" t="s">
        <v>368</v>
      </c>
      <c r="EF2" s="63" t="s">
        <v>369</v>
      </c>
      <c r="EG2" s="83" t="s">
        <v>144</v>
      </c>
      <c r="EH2" s="83" t="s">
        <v>151</v>
      </c>
      <c r="EI2" s="83" t="s">
        <v>152</v>
      </c>
      <c r="EJ2" s="83" t="s">
        <v>145</v>
      </c>
      <c r="EK2" s="64" t="s">
        <v>149</v>
      </c>
      <c r="EL2" s="63" t="s">
        <v>370</v>
      </c>
      <c r="EM2" s="63" t="s">
        <v>371</v>
      </c>
      <c r="EN2" s="63" t="s">
        <v>372</v>
      </c>
      <c r="EO2" s="63" t="s">
        <v>373</v>
      </c>
      <c r="EP2" s="17" t="s">
        <v>374</v>
      </c>
      <c r="EQ2" s="63" t="s">
        <v>375</v>
      </c>
      <c r="ER2" s="83" t="s">
        <v>144</v>
      </c>
      <c r="ES2" s="83" t="s">
        <v>151</v>
      </c>
      <c r="ET2" s="83" t="s">
        <v>152</v>
      </c>
      <c r="EU2" s="83" t="s">
        <v>145</v>
      </c>
      <c r="EV2" s="76" t="s">
        <v>150</v>
      </c>
      <c r="EW2" s="63" t="s">
        <v>376</v>
      </c>
      <c r="EX2" s="63" t="s">
        <v>377</v>
      </c>
      <c r="EY2" s="63" t="s">
        <v>378</v>
      </c>
      <c r="EZ2" s="63" t="s">
        <v>379</v>
      </c>
      <c r="FA2" s="17" t="s">
        <v>380</v>
      </c>
      <c r="FB2" s="63" t="s">
        <v>381</v>
      </c>
      <c r="FC2" s="83" t="s">
        <v>144</v>
      </c>
      <c r="FD2" s="83" t="s">
        <v>151</v>
      </c>
      <c r="FE2" s="83" t="s">
        <v>152</v>
      </c>
      <c r="FF2" s="83" t="s">
        <v>145</v>
      </c>
      <c r="FG2" s="130" t="s">
        <v>153</v>
      </c>
      <c r="FH2" s="63" t="s">
        <v>382</v>
      </c>
      <c r="FI2" s="63" t="s">
        <v>383</v>
      </c>
      <c r="FJ2" s="63" t="s">
        <v>384</v>
      </c>
      <c r="FK2" s="63" t="s">
        <v>385</v>
      </c>
      <c r="FL2" s="17" t="s">
        <v>386</v>
      </c>
      <c r="FM2" s="63" t="s">
        <v>387</v>
      </c>
      <c r="FN2" s="83" t="s">
        <v>144</v>
      </c>
      <c r="FO2" s="83" t="s">
        <v>151</v>
      </c>
      <c r="FP2" s="83" t="s">
        <v>152</v>
      </c>
      <c r="FQ2" s="83" t="s">
        <v>145</v>
      </c>
      <c r="FR2" s="130" t="s">
        <v>154</v>
      </c>
      <c r="FS2" s="63" t="s">
        <v>388</v>
      </c>
      <c r="FT2" s="63" t="s">
        <v>389</v>
      </c>
      <c r="FU2" s="63" t="s">
        <v>390</v>
      </c>
      <c r="FV2" s="63" t="s">
        <v>391</v>
      </c>
      <c r="FW2" s="17" t="s">
        <v>392</v>
      </c>
      <c r="FX2" s="63" t="s">
        <v>393</v>
      </c>
      <c r="FY2" s="83" t="s">
        <v>144</v>
      </c>
      <c r="FZ2" s="83" t="s">
        <v>151</v>
      </c>
      <c r="GA2" s="83" t="s">
        <v>152</v>
      </c>
      <c r="GB2" s="83" t="s">
        <v>145</v>
      </c>
      <c r="GC2" s="132" t="s">
        <v>198</v>
      </c>
      <c r="GD2" s="63" t="s">
        <v>225</v>
      </c>
      <c r="GE2" s="63" t="s">
        <v>228</v>
      </c>
      <c r="GF2" s="63" t="s">
        <v>226</v>
      </c>
      <c r="GG2" s="63" t="s">
        <v>227</v>
      </c>
      <c r="GH2" s="63" t="s">
        <v>229</v>
      </c>
      <c r="GI2" s="63" t="s">
        <v>231</v>
      </c>
      <c r="GJ2" s="138" t="s">
        <v>232</v>
      </c>
      <c r="GK2" s="182" t="s">
        <v>395</v>
      </c>
      <c r="GL2" s="63" t="s">
        <v>406</v>
      </c>
      <c r="GM2" s="63" t="s">
        <v>396</v>
      </c>
      <c r="GN2" s="63" t="s">
        <v>233</v>
      </c>
      <c r="GO2" s="63" t="s">
        <v>397</v>
      </c>
      <c r="GP2" s="63" t="s">
        <v>398</v>
      </c>
      <c r="GQ2" s="63" t="s">
        <v>407</v>
      </c>
      <c r="GR2" s="182" t="s">
        <v>399</v>
      </c>
      <c r="GS2" s="17" t="s">
        <v>414</v>
      </c>
      <c r="GT2" s="17" t="s">
        <v>415</v>
      </c>
      <c r="GU2" s="17" t="s">
        <v>416</v>
      </c>
      <c r="GV2" s="17" t="s">
        <v>417</v>
      </c>
      <c r="GW2" s="93" t="s">
        <v>199</v>
      </c>
      <c r="GX2" s="17" t="s">
        <v>183</v>
      </c>
      <c r="GY2" s="17" t="s">
        <v>408</v>
      </c>
      <c r="GZ2" s="17" t="s">
        <v>409</v>
      </c>
      <c r="HA2" s="17" t="s">
        <v>410</v>
      </c>
      <c r="HB2" s="17" t="s">
        <v>411</v>
      </c>
      <c r="HC2" s="17" t="s">
        <v>412</v>
      </c>
      <c r="HD2" s="113" t="s">
        <v>413</v>
      </c>
      <c r="HE2" s="127" t="s">
        <v>400</v>
      </c>
      <c r="HF2" s="127" t="s">
        <v>401</v>
      </c>
      <c r="HG2" s="128" t="s">
        <v>177</v>
      </c>
      <c r="HH2" s="125" t="s">
        <v>178</v>
      </c>
      <c r="HI2" s="129" t="s">
        <v>179</v>
      </c>
      <c r="HJ2" s="127" t="s">
        <v>200</v>
      </c>
      <c r="HK2" s="127" t="s">
        <v>402</v>
      </c>
      <c r="HL2" s="128" t="s">
        <v>180</v>
      </c>
      <c r="HM2" s="125" t="s">
        <v>181</v>
      </c>
      <c r="HN2" s="126" t="s">
        <v>182</v>
      </c>
      <c r="HO2" s="112"/>
      <c r="HP2" s="112"/>
      <c r="HQ2" s="112"/>
      <c r="HR2" s="112"/>
    </row>
    <row r="3" spans="1:222" ht="66">
      <c r="A3" s="215" t="s">
        <v>422</v>
      </c>
      <c r="B3" s="213" t="s">
        <v>420</v>
      </c>
      <c r="C3" s="207" t="s">
        <v>421</v>
      </c>
      <c r="D3" s="82">
        <f>SUM(E3:I3)</f>
        <v>0</v>
      </c>
      <c r="E3" s="26"/>
      <c r="F3" s="26"/>
      <c r="G3" s="26"/>
      <c r="H3" s="26"/>
      <c r="I3" s="26"/>
      <c r="J3" s="31">
        <f>SUM(K3:O3)</f>
        <v>1</v>
      </c>
      <c r="K3" s="26"/>
      <c r="L3" s="26">
        <v>1</v>
      </c>
      <c r="M3" s="26"/>
      <c r="N3" s="26"/>
      <c r="O3" s="26"/>
      <c r="P3" s="31">
        <f>SUM(Q3:S3)</f>
        <v>1</v>
      </c>
      <c r="Q3" s="26"/>
      <c r="R3" s="26"/>
      <c r="S3" s="26">
        <v>1</v>
      </c>
      <c r="T3" s="44">
        <f>SUM(U3:Z3)</f>
        <v>51776</v>
      </c>
      <c r="U3" s="42"/>
      <c r="V3" s="42"/>
      <c r="W3" s="42"/>
      <c r="X3" s="42">
        <v>51776</v>
      </c>
      <c r="Y3" s="42"/>
      <c r="Z3" s="42">
        <f>SUM(AA3:AD3)</f>
        <v>0</v>
      </c>
      <c r="AA3" s="84"/>
      <c r="AB3" s="84"/>
      <c r="AC3" s="84"/>
      <c r="AD3" s="84"/>
      <c r="AE3" s="66">
        <f>SUM(AF3:AK3)</f>
        <v>2350.5</v>
      </c>
      <c r="AF3" s="67">
        <f aca="true" t="shared" si="0" ref="AF3:AO3">SUM(AQ3+CT3+EW3)</f>
        <v>0</v>
      </c>
      <c r="AG3" s="67">
        <f t="shared" si="0"/>
        <v>0</v>
      </c>
      <c r="AH3" s="67">
        <f t="shared" si="0"/>
        <v>0</v>
      </c>
      <c r="AI3" s="67">
        <f t="shared" si="0"/>
        <v>2350.5</v>
      </c>
      <c r="AJ3" s="67">
        <f t="shared" si="0"/>
        <v>0</v>
      </c>
      <c r="AK3" s="67">
        <f t="shared" si="0"/>
        <v>0</v>
      </c>
      <c r="AL3" s="86">
        <f t="shared" si="0"/>
        <v>0</v>
      </c>
      <c r="AM3" s="86">
        <f t="shared" si="0"/>
        <v>0</v>
      </c>
      <c r="AN3" s="86">
        <f t="shared" si="0"/>
        <v>0</v>
      </c>
      <c r="AO3" s="86">
        <f t="shared" si="0"/>
        <v>0</v>
      </c>
      <c r="AP3" s="81">
        <f>SUM(AQ3:AV3)</f>
        <v>0</v>
      </c>
      <c r="AQ3" s="67">
        <f>SUM(BB3+BM3+BX3+CI3)</f>
        <v>0</v>
      </c>
      <c r="AR3" s="67">
        <f>SUM(BC3+BN3+BY3+CJ3)</f>
        <v>0</v>
      </c>
      <c r="AS3" s="67">
        <f>SUM(BO3+BD3+BZ3+CK3)</f>
        <v>0</v>
      </c>
      <c r="AT3" s="67">
        <f>SUM(BP3+BE3+CA3+CL3)</f>
        <v>0</v>
      </c>
      <c r="AU3" s="67">
        <f>SUM(BF3+BQ3+CB3+CM3)</f>
        <v>0</v>
      </c>
      <c r="AV3" s="67">
        <f aca="true" t="shared" si="1" ref="AV3:AV17">SUM(BG3+BR3+CC3+CN3)</f>
        <v>0</v>
      </c>
      <c r="AW3" s="86">
        <f>SUM(BH3+BS3+CD3+CO3)</f>
        <v>0</v>
      </c>
      <c r="AX3" s="86">
        <f>SUM(BI3+BT3+CP3+CE3)</f>
        <v>0</v>
      </c>
      <c r="AY3" s="86">
        <f>SUM(BJ3+BU3+CF3+CQ3)</f>
        <v>0</v>
      </c>
      <c r="AZ3" s="86">
        <f>SUM(BK3+BV3+CG3+CR3)</f>
        <v>0</v>
      </c>
      <c r="BA3" s="133">
        <f>SUM(BB3:BG3)</f>
        <v>0</v>
      </c>
      <c r="BB3" s="67"/>
      <c r="BC3" s="67"/>
      <c r="BD3" s="67"/>
      <c r="BE3" s="67"/>
      <c r="BF3" s="67"/>
      <c r="BG3" s="67">
        <f>SUM(BH3:BK3)</f>
        <v>0</v>
      </c>
      <c r="BH3" s="86"/>
      <c r="BI3" s="86"/>
      <c r="BJ3" s="86"/>
      <c r="BK3" s="86"/>
      <c r="BL3" s="69">
        <f>SUM(BM3:BR3)</f>
        <v>0</v>
      </c>
      <c r="BM3" s="67"/>
      <c r="BN3" s="67"/>
      <c r="BO3" s="67"/>
      <c r="BP3" s="67"/>
      <c r="BQ3" s="68"/>
      <c r="BR3" s="68">
        <f>SUM(BS3:BV3)</f>
        <v>0</v>
      </c>
      <c r="BS3" s="86"/>
      <c r="BT3" s="86"/>
      <c r="BU3" s="86"/>
      <c r="BV3" s="86"/>
      <c r="BW3" s="69">
        <f>SUM(BX3:CC3)</f>
        <v>0</v>
      </c>
      <c r="BX3" s="68"/>
      <c r="BY3" s="68"/>
      <c r="BZ3" s="68"/>
      <c r="CA3" s="68"/>
      <c r="CB3" s="68"/>
      <c r="CC3" s="68">
        <f>SUM(CD3:CG3)</f>
        <v>0</v>
      </c>
      <c r="CD3" s="86"/>
      <c r="CE3" s="86"/>
      <c r="CF3" s="86"/>
      <c r="CG3" s="86"/>
      <c r="CH3" s="133">
        <f>SUM(CI3:CN3)</f>
        <v>0</v>
      </c>
      <c r="CI3" s="68"/>
      <c r="CJ3" s="68"/>
      <c r="CK3" s="68"/>
      <c r="CL3" s="68"/>
      <c r="CM3" s="68"/>
      <c r="CN3" s="68">
        <f>SUM(CO3:CR3)</f>
        <v>0</v>
      </c>
      <c r="CO3" s="86"/>
      <c r="CP3" s="86"/>
      <c r="CQ3" s="86"/>
      <c r="CR3" s="86"/>
      <c r="CS3" s="79">
        <f>SUM(CT3:CY3)</f>
        <v>2350.5</v>
      </c>
      <c r="CT3" s="68">
        <f aca="true" t="shared" si="2" ref="CT3:DC3">SUM(DE3+DP3+EA3+EL3)</f>
        <v>0</v>
      </c>
      <c r="CU3" s="68">
        <f t="shared" si="2"/>
        <v>0</v>
      </c>
      <c r="CV3" s="68">
        <f t="shared" si="2"/>
        <v>0</v>
      </c>
      <c r="CW3" s="68">
        <f t="shared" si="2"/>
        <v>2350.5</v>
      </c>
      <c r="CX3" s="68">
        <f t="shared" si="2"/>
        <v>0</v>
      </c>
      <c r="CY3" s="68">
        <f t="shared" si="2"/>
        <v>0</v>
      </c>
      <c r="CZ3" s="86">
        <f t="shared" si="2"/>
        <v>0</v>
      </c>
      <c r="DA3" s="86">
        <f t="shared" si="2"/>
        <v>0</v>
      </c>
      <c r="DB3" s="86">
        <f t="shared" si="2"/>
        <v>0</v>
      </c>
      <c r="DC3" s="86">
        <f t="shared" si="2"/>
        <v>0</v>
      </c>
      <c r="DD3" s="134">
        <f aca="true" t="shared" si="3" ref="DD3:DD17">SUM(DE3:DJ3)</f>
        <v>0</v>
      </c>
      <c r="DE3" s="68"/>
      <c r="DF3" s="68"/>
      <c r="DG3" s="68"/>
      <c r="DH3" s="68"/>
      <c r="DI3" s="68"/>
      <c r="DJ3" s="68">
        <f aca="true" t="shared" si="4" ref="DJ3:DJ17">SUM(DK3:DN3)</f>
        <v>0</v>
      </c>
      <c r="DK3" s="86"/>
      <c r="DL3" s="86"/>
      <c r="DM3" s="86"/>
      <c r="DN3" s="86"/>
      <c r="DO3" s="134">
        <f>SUM(DP3:DU3)</f>
        <v>0</v>
      </c>
      <c r="DP3" s="68"/>
      <c r="DQ3" s="68"/>
      <c r="DR3" s="68"/>
      <c r="DS3" s="68"/>
      <c r="DT3" s="68"/>
      <c r="DU3" s="68">
        <f aca="true" t="shared" si="5" ref="DU3:DU17">SUM(DV3:DY3)</f>
        <v>0</v>
      </c>
      <c r="DV3" s="86"/>
      <c r="DW3" s="86"/>
      <c r="DX3" s="86"/>
      <c r="DY3" s="86"/>
      <c r="DZ3" s="134">
        <f>SUM(EA3:EF3)</f>
        <v>0</v>
      </c>
      <c r="EA3" s="68"/>
      <c r="EB3" s="68"/>
      <c r="EC3" s="68"/>
      <c r="ED3" s="68"/>
      <c r="EE3" s="68"/>
      <c r="EF3" s="68">
        <f>SUM(EG3:EJ3)</f>
        <v>0</v>
      </c>
      <c r="EG3" s="86"/>
      <c r="EH3" s="86"/>
      <c r="EI3" s="86"/>
      <c r="EJ3" s="86"/>
      <c r="EK3" s="134">
        <f>SUM(EL3:EQ3)</f>
        <v>2350.5</v>
      </c>
      <c r="EL3" s="68"/>
      <c r="EM3" s="68"/>
      <c r="EN3" s="68"/>
      <c r="EO3" s="68">
        <v>2350.5</v>
      </c>
      <c r="EP3" s="68"/>
      <c r="EQ3" s="68">
        <f>SUM(ER3:EU3)</f>
        <v>0</v>
      </c>
      <c r="ER3" s="86"/>
      <c r="ES3" s="86"/>
      <c r="ET3" s="86"/>
      <c r="EU3" s="86"/>
      <c r="EV3" s="77">
        <f>SUM(EW3:FB3)</f>
        <v>0</v>
      </c>
      <c r="EW3" s="68">
        <f aca="true" t="shared" si="6" ref="EW3:FF3">SUM(FH3+FS3)</f>
        <v>0</v>
      </c>
      <c r="EX3" s="68">
        <f t="shared" si="6"/>
        <v>0</v>
      </c>
      <c r="EY3" s="68">
        <f t="shared" si="6"/>
        <v>0</v>
      </c>
      <c r="EZ3" s="68">
        <f t="shared" si="6"/>
        <v>0</v>
      </c>
      <c r="FA3" s="68">
        <f t="shared" si="6"/>
        <v>0</v>
      </c>
      <c r="FB3" s="68">
        <f t="shared" si="6"/>
        <v>0</v>
      </c>
      <c r="FC3" s="68">
        <f t="shared" si="6"/>
        <v>0</v>
      </c>
      <c r="FD3" s="68">
        <f t="shared" si="6"/>
        <v>0</v>
      </c>
      <c r="FE3" s="68">
        <f t="shared" si="6"/>
        <v>0</v>
      </c>
      <c r="FF3" s="68">
        <f t="shared" si="6"/>
        <v>0</v>
      </c>
      <c r="FG3" s="135">
        <f>SUM(FH3:FM3)</f>
        <v>0</v>
      </c>
      <c r="FH3" s="67"/>
      <c r="FI3" s="68"/>
      <c r="FJ3" s="68"/>
      <c r="FK3" s="68"/>
      <c r="FL3" s="68"/>
      <c r="FM3" s="68">
        <f>SUM(FN3:FQ3)</f>
        <v>0</v>
      </c>
      <c r="FN3" s="68"/>
      <c r="FO3" s="68"/>
      <c r="FP3" s="68"/>
      <c r="FQ3" s="68"/>
      <c r="FR3" s="135">
        <f>SUM(FS3:FX3)</f>
        <v>0</v>
      </c>
      <c r="FS3" s="67"/>
      <c r="FT3" s="67"/>
      <c r="FU3" s="67"/>
      <c r="FV3" s="67"/>
      <c r="FW3" s="67"/>
      <c r="FX3" s="67">
        <f>SUM(FY3:GB3)</f>
        <v>0</v>
      </c>
      <c r="FY3" s="67"/>
      <c r="FZ3" s="67"/>
      <c r="GA3" s="67"/>
      <c r="GB3" s="67"/>
      <c r="GC3" s="131">
        <f>SUM(GE3+GG3+GI3)</f>
        <v>0</v>
      </c>
      <c r="GD3" s="177"/>
      <c r="GE3" s="175"/>
      <c r="GF3" s="177"/>
      <c r="GG3" s="68"/>
      <c r="GH3" s="180"/>
      <c r="GI3" s="68"/>
      <c r="GJ3" s="183">
        <f>SUM(GK3+GR3)</f>
        <v>0</v>
      </c>
      <c r="GK3" s="184">
        <f>SUM(GL3:GQ3)</f>
        <v>0</v>
      </c>
      <c r="GL3" s="177"/>
      <c r="GM3" s="177"/>
      <c r="GN3" s="177"/>
      <c r="GO3" s="177"/>
      <c r="GP3" s="177"/>
      <c r="GQ3" s="177"/>
      <c r="GR3" s="189">
        <f>SUM(GS3:GV3)</f>
        <v>0</v>
      </c>
      <c r="GS3" s="26"/>
      <c r="GT3" s="26"/>
      <c r="GU3" s="26"/>
      <c r="GV3" s="26"/>
      <c r="GW3" s="191">
        <f>SUM(GX3:HD3)</f>
        <v>1</v>
      </c>
      <c r="GX3" s="26">
        <v>1</v>
      </c>
      <c r="GY3" s="26"/>
      <c r="GZ3" s="26"/>
      <c r="HA3" s="26"/>
      <c r="HB3" s="26"/>
      <c r="HC3" s="26"/>
      <c r="HD3" s="114"/>
      <c r="HE3" s="137"/>
      <c r="HF3" s="137">
        <f>SUM(HG3:HI3)</f>
        <v>0</v>
      </c>
      <c r="HG3" s="26"/>
      <c r="HH3" s="26"/>
      <c r="HI3" s="26"/>
      <c r="HJ3" s="137"/>
      <c r="HK3" s="137">
        <f>SUM(HL3:HN3)</f>
        <v>0</v>
      </c>
      <c r="HL3" s="26"/>
      <c r="HM3" s="26"/>
      <c r="HN3" s="26"/>
    </row>
    <row r="4" spans="1:222" ht="66">
      <c r="A4" s="216" t="s">
        <v>422</v>
      </c>
      <c r="B4" s="214" t="s">
        <v>420</v>
      </c>
      <c r="C4" s="208" t="s">
        <v>423</v>
      </c>
      <c r="D4" s="82">
        <f aca="true" t="shared" si="7" ref="D4:D17">SUM(E4:I4)</f>
        <v>0</v>
      </c>
      <c r="E4" s="25"/>
      <c r="F4" s="25"/>
      <c r="G4" s="25"/>
      <c r="H4" s="25"/>
      <c r="I4" s="25"/>
      <c r="J4" s="31">
        <f>SUM(K4:O4)</f>
        <v>1</v>
      </c>
      <c r="K4" s="25"/>
      <c r="L4" s="25">
        <v>1</v>
      </c>
      <c r="M4" s="25"/>
      <c r="N4" s="25"/>
      <c r="O4" s="25"/>
      <c r="P4" s="31">
        <f>SUM(Q4:S4)</f>
        <v>1</v>
      </c>
      <c r="Q4" s="25"/>
      <c r="R4" s="25"/>
      <c r="S4" s="25">
        <v>1</v>
      </c>
      <c r="T4" s="44">
        <f>SUM(U4:Z4)</f>
        <v>622549.09</v>
      </c>
      <c r="U4" s="43"/>
      <c r="V4" s="43"/>
      <c r="W4" s="43"/>
      <c r="X4" s="43">
        <v>622549.09</v>
      </c>
      <c r="Y4" s="43"/>
      <c r="Z4" s="42">
        <f aca="true" t="shared" si="8" ref="Z4:Z17">SUM(AA4:AD4)</f>
        <v>0</v>
      </c>
      <c r="AA4" s="85"/>
      <c r="AB4" s="85"/>
      <c r="AC4" s="85"/>
      <c r="AD4" s="85"/>
      <c r="AE4" s="70">
        <f aca="true" t="shared" si="9" ref="AE4:AE17">SUM(AF4:AK4)</f>
        <v>1079</v>
      </c>
      <c r="AF4" s="67">
        <f aca="true" t="shared" si="10" ref="AF4:AF17">SUM(AQ4+CT4+EW4)</f>
        <v>0</v>
      </c>
      <c r="AG4" s="67">
        <f aca="true" t="shared" si="11" ref="AG4:AG17">SUM(AR4+CU4+EX4)</f>
        <v>0</v>
      </c>
      <c r="AH4" s="67">
        <f aca="true" t="shared" si="12" ref="AH4:AH17">SUM(AS4+CV4+EY4)</f>
        <v>0</v>
      </c>
      <c r="AI4" s="67">
        <f aca="true" t="shared" si="13" ref="AI4:AI17">SUM(AT4+CW4+EZ4)</f>
        <v>1079</v>
      </c>
      <c r="AJ4" s="67">
        <f aca="true" t="shared" si="14" ref="AJ4:AJ17">SUM(AU4+CX4+FA4)</f>
        <v>0</v>
      </c>
      <c r="AK4" s="67">
        <f aca="true" t="shared" si="15" ref="AK4:AK16">SUM(AV4+CY4+FB4)</f>
        <v>0</v>
      </c>
      <c r="AL4" s="86">
        <f aca="true" t="shared" si="16" ref="AL4:AL17">SUM(AW4+CZ4+FC4)</f>
        <v>0</v>
      </c>
      <c r="AM4" s="86">
        <f aca="true" t="shared" si="17" ref="AM4:AM17">SUM(AX4+DA4+FD4)</f>
        <v>0</v>
      </c>
      <c r="AN4" s="86">
        <f aca="true" t="shared" si="18" ref="AN4:AN17">SUM(AY4+DB4+FE4)</f>
        <v>0</v>
      </c>
      <c r="AO4" s="86">
        <f aca="true" t="shared" si="19" ref="AO4:AO17">SUM(AZ4+DC4+FF4)</f>
        <v>0</v>
      </c>
      <c r="AP4" s="81">
        <f aca="true" t="shared" si="20" ref="AP4:AP17">SUM(AQ4:AV4)</f>
        <v>0</v>
      </c>
      <c r="AQ4" s="67">
        <f aca="true" t="shared" si="21" ref="AQ4:AQ17">SUM(BB4+BM4+BX4+CI4)</f>
        <v>0</v>
      </c>
      <c r="AR4" s="67">
        <f aca="true" t="shared" si="22" ref="AR4:AR17">SUM(BC4+BN4+BY4+CJ4)</f>
        <v>0</v>
      </c>
      <c r="AS4" s="67">
        <f aca="true" t="shared" si="23" ref="AS4:AS17">SUM(BO4+BD4+BZ4+CK4)</f>
        <v>0</v>
      </c>
      <c r="AT4" s="67">
        <f aca="true" t="shared" si="24" ref="AT4:AT17">SUM(BE4+BP4+CA4+CL4)</f>
        <v>0</v>
      </c>
      <c r="AU4" s="67">
        <f aca="true" t="shared" si="25" ref="AU4:AU17">SUM(BF4+BQ4+CB4+CM4)</f>
        <v>0</v>
      </c>
      <c r="AV4" s="67">
        <f t="shared" si="1"/>
        <v>0</v>
      </c>
      <c r="AW4" s="86">
        <f aca="true" t="shared" si="26" ref="AW4:AW17">SUM(BH4+BS4+CD4+CO4)</f>
        <v>0</v>
      </c>
      <c r="AX4" s="86">
        <f aca="true" t="shared" si="27" ref="AX4:AX17">SUM(BI4+BT4+CP4+CE4)</f>
        <v>0</v>
      </c>
      <c r="AY4" s="86">
        <f aca="true" t="shared" si="28" ref="AY4:AY17">SUM(BJ4+BU4+CF4+CQ4)</f>
        <v>0</v>
      </c>
      <c r="AZ4" s="86">
        <f aca="true" t="shared" si="29" ref="AZ4:AZ17">SUM(BK4+BV4+CG4+CR4)</f>
        <v>0</v>
      </c>
      <c r="BA4" s="133">
        <f aca="true" t="shared" si="30" ref="BA4:BA17">SUM(BB4:BG4)</f>
        <v>0</v>
      </c>
      <c r="BB4" s="67"/>
      <c r="BC4" s="67"/>
      <c r="BD4" s="67"/>
      <c r="BE4" s="67"/>
      <c r="BF4" s="67"/>
      <c r="BG4" s="67">
        <f aca="true" t="shared" si="31" ref="BG4:BG17">SUM(BH4:BK4)</f>
        <v>0</v>
      </c>
      <c r="BH4" s="86"/>
      <c r="BI4" s="86"/>
      <c r="BJ4" s="86"/>
      <c r="BK4" s="86"/>
      <c r="BL4" s="69">
        <f aca="true" t="shared" si="32" ref="BL4:BL17">SUM(BM4:BR4)</f>
        <v>0</v>
      </c>
      <c r="BM4" s="67"/>
      <c r="BN4" s="67"/>
      <c r="BO4" s="67"/>
      <c r="BP4" s="67"/>
      <c r="BQ4" s="67"/>
      <c r="BR4" s="68">
        <f aca="true" t="shared" si="33" ref="BR4:BR17">SUM(BS4:BV4)</f>
        <v>0</v>
      </c>
      <c r="BS4" s="86"/>
      <c r="BT4" s="86"/>
      <c r="BU4" s="86"/>
      <c r="BV4" s="86"/>
      <c r="BW4" s="69">
        <f aca="true" t="shared" si="34" ref="BW4:BW17">SUM(BX4:CC4)</f>
        <v>0</v>
      </c>
      <c r="BX4" s="67"/>
      <c r="BY4" s="67"/>
      <c r="BZ4" s="67"/>
      <c r="CA4" s="67"/>
      <c r="CB4" s="67"/>
      <c r="CC4" s="68">
        <f aca="true" t="shared" si="35" ref="CC4:CC17">SUM(CD4:CG4)</f>
        <v>0</v>
      </c>
      <c r="CD4" s="86"/>
      <c r="CE4" s="86"/>
      <c r="CF4" s="86"/>
      <c r="CG4" s="86"/>
      <c r="CH4" s="133">
        <f aca="true" t="shared" si="36" ref="CH4:CH18">SUM(CI4:CN4)</f>
        <v>0</v>
      </c>
      <c r="CI4" s="67"/>
      <c r="CJ4" s="67"/>
      <c r="CK4" s="67"/>
      <c r="CL4" s="67"/>
      <c r="CM4" s="67"/>
      <c r="CN4" s="68">
        <f aca="true" t="shared" si="37" ref="CN4:CN17">SUM(CO4:CR4)</f>
        <v>0</v>
      </c>
      <c r="CO4" s="87"/>
      <c r="CP4" s="87"/>
      <c r="CQ4" s="87"/>
      <c r="CR4" s="87"/>
      <c r="CS4" s="79">
        <f aca="true" t="shared" si="38" ref="CS4:CS17">SUM(CT4:CY4)</f>
        <v>1079</v>
      </c>
      <c r="CT4" s="68">
        <f aca="true" t="shared" si="39" ref="CT4:CT17">SUM(DE4+DP4+EA4+EL4)</f>
        <v>0</v>
      </c>
      <c r="CU4" s="68">
        <f aca="true" t="shared" si="40" ref="CU4:CU17">SUM(DF4+DQ4+EB4+EM4)</f>
        <v>0</v>
      </c>
      <c r="CV4" s="68">
        <f aca="true" t="shared" si="41" ref="CV4:CV17">SUM(DG4+DR4+EC4+EN4)</f>
        <v>0</v>
      </c>
      <c r="CW4" s="68">
        <f aca="true" t="shared" si="42" ref="CW4:CW17">SUM(DH4+DS4+ED4+EO4)</f>
        <v>1079</v>
      </c>
      <c r="CX4" s="68">
        <f aca="true" t="shared" si="43" ref="CX4:CX17">SUM(DI4+DT4+EE4+EP4)</f>
        <v>0</v>
      </c>
      <c r="CY4" s="68">
        <f aca="true" t="shared" si="44" ref="CY4:CY17">SUM(DJ4+DU4+EF4+EQ4)</f>
        <v>0</v>
      </c>
      <c r="CZ4" s="86">
        <f aca="true" t="shared" si="45" ref="CZ4:CZ17">SUM(DK4+DV4+EG4+ER4)</f>
        <v>0</v>
      </c>
      <c r="DA4" s="86">
        <f aca="true" t="shared" si="46" ref="DA4:DA17">SUM(DL4+DW4+EH4+ES4)</f>
        <v>0</v>
      </c>
      <c r="DB4" s="86">
        <f aca="true" t="shared" si="47" ref="DB4:DB17">SUM(DM4+DX4+EI4+ET4)</f>
        <v>0</v>
      </c>
      <c r="DC4" s="86">
        <f aca="true" t="shared" si="48" ref="DC4:DC17">SUM(DN4+DY4+EJ4+EU4)</f>
        <v>0</v>
      </c>
      <c r="DD4" s="134">
        <f t="shared" si="3"/>
        <v>0</v>
      </c>
      <c r="DE4" s="67"/>
      <c r="DF4" s="67"/>
      <c r="DG4" s="67"/>
      <c r="DH4" s="67"/>
      <c r="DI4" s="67"/>
      <c r="DJ4" s="68">
        <f t="shared" si="4"/>
        <v>0</v>
      </c>
      <c r="DK4" s="87"/>
      <c r="DL4" s="87"/>
      <c r="DM4" s="87"/>
      <c r="DN4" s="87"/>
      <c r="DO4" s="134">
        <f aca="true" t="shared" si="49" ref="DO4:DO17">SUM(DP4:DU4)</f>
        <v>0</v>
      </c>
      <c r="DP4" s="67"/>
      <c r="DQ4" s="67"/>
      <c r="DR4" s="67"/>
      <c r="DS4" s="67"/>
      <c r="DT4" s="67"/>
      <c r="DU4" s="68">
        <f t="shared" si="5"/>
        <v>0</v>
      </c>
      <c r="DV4" s="87"/>
      <c r="DW4" s="87"/>
      <c r="DX4" s="87"/>
      <c r="DY4" s="87"/>
      <c r="DZ4" s="134">
        <f aca="true" t="shared" si="50" ref="DZ4:DZ17">SUM(EA4:EF4)</f>
        <v>0</v>
      </c>
      <c r="EA4" s="67"/>
      <c r="EB4" s="67"/>
      <c r="EC4" s="67"/>
      <c r="ED4" s="67"/>
      <c r="EE4" s="67"/>
      <c r="EF4" s="68">
        <f aca="true" t="shared" si="51" ref="EF4:EF17">SUM(EG4:EJ4)</f>
        <v>0</v>
      </c>
      <c r="EG4" s="87"/>
      <c r="EH4" s="87"/>
      <c r="EI4" s="87"/>
      <c r="EJ4" s="87"/>
      <c r="EK4" s="134">
        <f aca="true" t="shared" si="52" ref="EK4:EK17">SUM(EL4:EQ4)</f>
        <v>1079</v>
      </c>
      <c r="EL4" s="67"/>
      <c r="EM4" s="67"/>
      <c r="EN4" s="67"/>
      <c r="EO4" s="67">
        <v>1079</v>
      </c>
      <c r="EP4" s="67"/>
      <c r="EQ4" s="68">
        <f aca="true" t="shared" si="53" ref="EQ4:EQ17">SUM(ER4:EU4)</f>
        <v>0</v>
      </c>
      <c r="ER4" s="87"/>
      <c r="ES4" s="87"/>
      <c r="ET4" s="87"/>
      <c r="EU4" s="87"/>
      <c r="EV4" s="77">
        <f aca="true" t="shared" si="54" ref="EV4:EV17">SUM(EW4:FB4)</f>
        <v>0</v>
      </c>
      <c r="EW4" s="68">
        <f aca="true" t="shared" si="55" ref="EW4:EW17">SUM(FH4+FS4)</f>
        <v>0</v>
      </c>
      <c r="EX4" s="68">
        <f aca="true" t="shared" si="56" ref="EX4:EX17">SUM(FI4+FT4)</f>
        <v>0</v>
      </c>
      <c r="EY4" s="68">
        <f aca="true" t="shared" si="57" ref="EY4:EY17">SUM(FJ4+FU4)</f>
        <v>0</v>
      </c>
      <c r="EZ4" s="68">
        <f aca="true" t="shared" si="58" ref="EZ4:EZ17">SUM(FK4+FV4)</f>
        <v>0</v>
      </c>
      <c r="FA4" s="68">
        <f aca="true" t="shared" si="59" ref="FA4:FA17">SUM(FL4+FW4)</f>
        <v>0</v>
      </c>
      <c r="FB4" s="68">
        <f aca="true" t="shared" si="60" ref="FB4:FB17">SUM(FC4:FF4)</f>
        <v>0</v>
      </c>
      <c r="FC4" s="68">
        <f aca="true" t="shared" si="61" ref="FC4:FC17">SUM(FN4+FY4)</f>
        <v>0</v>
      </c>
      <c r="FD4" s="68">
        <f aca="true" t="shared" si="62" ref="FD4:FD17">SUM(FO4+FZ4)</f>
        <v>0</v>
      </c>
      <c r="FE4" s="68">
        <f aca="true" t="shared" si="63" ref="FE4:FE17">SUM(FP4+GA4)</f>
        <v>0</v>
      </c>
      <c r="FF4" s="68">
        <f aca="true" t="shared" si="64" ref="FF4:FF17">SUM(FQ4+GB4)</f>
        <v>0</v>
      </c>
      <c r="FG4" s="136">
        <f aca="true" t="shared" si="65" ref="FG4:FG17">SUM(FH4:FM4)</f>
        <v>0</v>
      </c>
      <c r="FH4" s="67"/>
      <c r="FI4" s="67"/>
      <c r="FJ4" s="67"/>
      <c r="FK4" s="67"/>
      <c r="FL4" s="67"/>
      <c r="FM4" s="68">
        <f aca="true" t="shared" si="66" ref="FM4:FM17">SUM(FN4:FQ4)</f>
        <v>0</v>
      </c>
      <c r="FN4" s="67"/>
      <c r="FO4" s="67"/>
      <c r="FP4" s="67"/>
      <c r="FQ4" s="67"/>
      <c r="FR4" s="136">
        <f aca="true" t="shared" si="67" ref="FR4:FR17">SUM(FS4:FX4)</f>
        <v>0</v>
      </c>
      <c r="FS4" s="67"/>
      <c r="FT4" s="67"/>
      <c r="FU4" s="67"/>
      <c r="FV4" s="67"/>
      <c r="FW4" s="67"/>
      <c r="FX4" s="67">
        <f aca="true" t="shared" si="68" ref="FX4:FX17">SUM(FY4:GB4)</f>
        <v>0</v>
      </c>
      <c r="FY4" s="67"/>
      <c r="FZ4" s="67"/>
      <c r="GA4" s="67"/>
      <c r="GB4" s="67"/>
      <c r="GC4" s="131">
        <f aca="true" t="shared" si="69" ref="GC4:GC17">SUM(GE4+GG4+GI4)</f>
        <v>0</v>
      </c>
      <c r="GD4" s="178"/>
      <c r="GE4" s="176"/>
      <c r="GF4" s="178"/>
      <c r="GG4" s="67"/>
      <c r="GH4" s="181"/>
      <c r="GI4" s="67"/>
      <c r="GJ4" s="183">
        <f aca="true" t="shared" si="70" ref="GJ4:GJ17">SUM(GK4+GR4)</f>
        <v>0</v>
      </c>
      <c r="GK4" s="184">
        <f aca="true" t="shared" si="71" ref="GK4:GK17">SUM(GL4:GQ4)</f>
        <v>0</v>
      </c>
      <c r="GL4" s="177"/>
      <c r="GM4" s="177"/>
      <c r="GN4" s="177"/>
      <c r="GO4" s="177"/>
      <c r="GP4" s="177"/>
      <c r="GQ4" s="177"/>
      <c r="GR4" s="189">
        <f aca="true" t="shared" si="72" ref="GR4:GR17">SUM(GS4:GV4)</f>
        <v>0</v>
      </c>
      <c r="GS4" s="25"/>
      <c r="GT4" s="25"/>
      <c r="GU4" s="25"/>
      <c r="GV4" s="25"/>
      <c r="GW4" s="191">
        <f aca="true" t="shared" si="73" ref="GW4:GW17">SUM(GX4:HD4)</f>
        <v>1</v>
      </c>
      <c r="GX4" s="25">
        <v>1</v>
      </c>
      <c r="GY4" s="25"/>
      <c r="GZ4" s="25"/>
      <c r="HA4" s="25"/>
      <c r="HB4" s="25"/>
      <c r="HC4" s="25"/>
      <c r="HD4" s="115"/>
      <c r="HE4" s="116"/>
      <c r="HF4" s="116">
        <f aca="true" t="shared" si="74" ref="HF4:HF17">SUM(HG4:HI4)</f>
        <v>0</v>
      </c>
      <c r="HG4" s="25"/>
      <c r="HH4" s="25"/>
      <c r="HI4" s="25"/>
      <c r="HJ4" s="116"/>
      <c r="HK4" s="116">
        <f aca="true" t="shared" si="75" ref="HK4:HK17">SUM(HL4:HN4)</f>
        <v>0</v>
      </c>
      <c r="HL4" s="25"/>
      <c r="HM4" s="25"/>
      <c r="HN4" s="25"/>
    </row>
    <row r="5" spans="1:222" ht="46.5" customHeight="1">
      <c r="A5" s="216" t="s">
        <v>422</v>
      </c>
      <c r="B5" s="214" t="s">
        <v>420</v>
      </c>
      <c r="C5" s="212" t="s">
        <v>427</v>
      </c>
      <c r="D5" s="82">
        <f t="shared" si="7"/>
        <v>0</v>
      </c>
      <c r="E5" s="25"/>
      <c r="F5" s="25"/>
      <c r="G5" s="25"/>
      <c r="H5" s="25"/>
      <c r="I5" s="25"/>
      <c r="J5" s="31">
        <f aca="true" t="shared" si="76" ref="J5:J17">SUM(K5:O5)</f>
        <v>1</v>
      </c>
      <c r="K5" s="25"/>
      <c r="L5" s="25">
        <v>1</v>
      </c>
      <c r="M5" s="25"/>
      <c r="N5" s="25"/>
      <c r="O5" s="25"/>
      <c r="P5" s="31">
        <f>SUM(Q5:S5)</f>
        <v>1</v>
      </c>
      <c r="Q5" s="25"/>
      <c r="R5" s="25"/>
      <c r="S5" s="25">
        <v>1</v>
      </c>
      <c r="T5" s="44">
        <v>750403.65</v>
      </c>
      <c r="U5" s="43"/>
      <c r="V5" s="43"/>
      <c r="W5" s="43"/>
      <c r="X5" s="43">
        <v>750403.65</v>
      </c>
      <c r="Y5" s="43"/>
      <c r="Z5" s="42">
        <f t="shared" si="8"/>
        <v>0</v>
      </c>
      <c r="AA5" s="85"/>
      <c r="AB5" s="85"/>
      <c r="AC5" s="85"/>
      <c r="AD5" s="85"/>
      <c r="AE5" s="70">
        <f t="shared" si="9"/>
        <v>671400</v>
      </c>
      <c r="AF5" s="67">
        <f t="shared" si="10"/>
        <v>0</v>
      </c>
      <c r="AG5" s="67">
        <f t="shared" si="11"/>
        <v>0</v>
      </c>
      <c r="AH5" s="67">
        <f t="shared" si="12"/>
        <v>0</v>
      </c>
      <c r="AI5" s="67">
        <v>671400</v>
      </c>
      <c r="AJ5" s="67">
        <f t="shared" si="14"/>
        <v>0</v>
      </c>
      <c r="AK5" s="67">
        <f t="shared" si="15"/>
        <v>0</v>
      </c>
      <c r="AL5" s="86">
        <f t="shared" si="16"/>
        <v>0</v>
      </c>
      <c r="AM5" s="86">
        <f t="shared" si="17"/>
        <v>0</v>
      </c>
      <c r="AN5" s="86">
        <f t="shared" si="18"/>
        <v>0</v>
      </c>
      <c r="AO5" s="86">
        <f t="shared" si="19"/>
        <v>0</v>
      </c>
      <c r="AP5" s="81">
        <f t="shared" si="20"/>
        <v>0</v>
      </c>
      <c r="AQ5" s="67">
        <f t="shared" si="21"/>
        <v>0</v>
      </c>
      <c r="AR5" s="67">
        <f t="shared" si="22"/>
        <v>0</v>
      </c>
      <c r="AS5" s="67">
        <f t="shared" si="23"/>
        <v>0</v>
      </c>
      <c r="AT5" s="67">
        <f t="shared" si="24"/>
        <v>0</v>
      </c>
      <c r="AU5" s="67">
        <f t="shared" si="25"/>
        <v>0</v>
      </c>
      <c r="AV5" s="67">
        <f t="shared" si="1"/>
        <v>0</v>
      </c>
      <c r="AW5" s="86">
        <f t="shared" si="26"/>
        <v>0</v>
      </c>
      <c r="AX5" s="86">
        <f t="shared" si="27"/>
        <v>0</v>
      </c>
      <c r="AY5" s="86">
        <f t="shared" si="28"/>
        <v>0</v>
      </c>
      <c r="AZ5" s="86">
        <f t="shared" si="29"/>
        <v>0</v>
      </c>
      <c r="BA5" s="133">
        <f t="shared" si="30"/>
        <v>0</v>
      </c>
      <c r="BB5" s="67"/>
      <c r="BC5" s="67"/>
      <c r="BD5" s="67"/>
      <c r="BE5" s="67"/>
      <c r="BF5" s="67"/>
      <c r="BG5" s="67">
        <f t="shared" si="31"/>
        <v>0</v>
      </c>
      <c r="BH5" s="86"/>
      <c r="BI5" s="86"/>
      <c r="BJ5" s="86"/>
      <c r="BK5" s="86"/>
      <c r="BL5" s="69">
        <f t="shared" si="32"/>
        <v>0</v>
      </c>
      <c r="BM5" s="67"/>
      <c r="BN5" s="67"/>
      <c r="BO5" s="67"/>
      <c r="BP5" s="67"/>
      <c r="BQ5" s="67"/>
      <c r="BR5" s="68">
        <f t="shared" si="33"/>
        <v>0</v>
      </c>
      <c r="BS5" s="86"/>
      <c r="BT5" s="86"/>
      <c r="BU5" s="86"/>
      <c r="BV5" s="86"/>
      <c r="BW5" s="69">
        <f t="shared" si="34"/>
        <v>0</v>
      </c>
      <c r="BX5" s="67"/>
      <c r="BY5" s="67"/>
      <c r="BZ5" s="67"/>
      <c r="CA5" s="67"/>
      <c r="CB5" s="67"/>
      <c r="CC5" s="68">
        <f t="shared" si="35"/>
        <v>0</v>
      </c>
      <c r="CD5" s="86"/>
      <c r="CE5" s="86"/>
      <c r="CF5" s="86"/>
      <c r="CG5" s="86"/>
      <c r="CH5" s="133">
        <f t="shared" si="36"/>
        <v>0</v>
      </c>
      <c r="CI5" s="67"/>
      <c r="CJ5" s="67"/>
      <c r="CK5" s="67"/>
      <c r="CL5" s="67"/>
      <c r="CM5" s="67"/>
      <c r="CN5" s="68">
        <f t="shared" si="37"/>
        <v>0</v>
      </c>
      <c r="CO5" s="87"/>
      <c r="CP5" s="87"/>
      <c r="CQ5" s="87"/>
      <c r="CR5" s="87"/>
      <c r="CS5" s="79">
        <f t="shared" si="38"/>
        <v>671400</v>
      </c>
      <c r="CT5" s="68">
        <f t="shared" si="39"/>
        <v>0</v>
      </c>
      <c r="CU5" s="68">
        <f t="shared" si="40"/>
        <v>0</v>
      </c>
      <c r="CV5" s="68">
        <f t="shared" si="41"/>
        <v>0</v>
      </c>
      <c r="CW5" s="68">
        <v>671400</v>
      </c>
      <c r="CX5" s="68">
        <f t="shared" si="43"/>
        <v>0</v>
      </c>
      <c r="CY5" s="68">
        <f t="shared" si="44"/>
        <v>0</v>
      </c>
      <c r="CZ5" s="86">
        <f t="shared" si="45"/>
        <v>0</v>
      </c>
      <c r="DA5" s="86">
        <f t="shared" si="46"/>
        <v>0</v>
      </c>
      <c r="DB5" s="86">
        <f t="shared" si="47"/>
        <v>0</v>
      </c>
      <c r="DC5" s="86">
        <f t="shared" si="48"/>
        <v>0</v>
      </c>
      <c r="DD5" s="134">
        <f t="shared" si="3"/>
        <v>0</v>
      </c>
      <c r="DE5" s="67"/>
      <c r="DF5" s="67"/>
      <c r="DG5" s="67"/>
      <c r="DH5" s="67"/>
      <c r="DI5" s="67"/>
      <c r="DJ5" s="68">
        <f t="shared" si="4"/>
        <v>0</v>
      </c>
      <c r="DK5" s="87"/>
      <c r="DL5" s="87"/>
      <c r="DM5" s="87"/>
      <c r="DN5" s="87"/>
      <c r="DO5" s="134">
        <f t="shared" si="49"/>
        <v>0</v>
      </c>
      <c r="DP5" s="67"/>
      <c r="DQ5" s="67"/>
      <c r="DR5" s="67"/>
      <c r="DS5" s="67"/>
      <c r="DT5" s="67"/>
      <c r="DU5" s="68">
        <f t="shared" si="5"/>
        <v>0</v>
      </c>
      <c r="DV5" s="87"/>
      <c r="DW5" s="87"/>
      <c r="DX5" s="87"/>
      <c r="DY5" s="87"/>
      <c r="DZ5" s="134">
        <f t="shared" si="50"/>
        <v>0</v>
      </c>
      <c r="EA5" s="67"/>
      <c r="EB5" s="67"/>
      <c r="EC5" s="67"/>
      <c r="ED5" s="67"/>
      <c r="EE5" s="67"/>
      <c r="EF5" s="68">
        <f t="shared" si="51"/>
        <v>0</v>
      </c>
      <c r="EG5" s="87"/>
      <c r="EH5" s="87"/>
      <c r="EI5" s="87"/>
      <c r="EJ5" s="87"/>
      <c r="EK5" s="134">
        <f t="shared" si="52"/>
        <v>671400</v>
      </c>
      <c r="EL5" s="67"/>
      <c r="EM5" s="67"/>
      <c r="EN5" s="67"/>
      <c r="EO5" s="67">
        <v>671400</v>
      </c>
      <c r="EP5" s="67"/>
      <c r="EQ5" s="68">
        <f t="shared" si="53"/>
        <v>0</v>
      </c>
      <c r="ER5" s="87"/>
      <c r="ES5" s="87"/>
      <c r="ET5" s="87"/>
      <c r="EU5" s="87"/>
      <c r="EV5" s="77">
        <f t="shared" si="54"/>
        <v>0</v>
      </c>
      <c r="EW5" s="68">
        <f t="shared" si="55"/>
        <v>0</v>
      </c>
      <c r="EX5" s="68">
        <f t="shared" si="56"/>
        <v>0</v>
      </c>
      <c r="EY5" s="68">
        <f t="shared" si="57"/>
        <v>0</v>
      </c>
      <c r="EZ5" s="68">
        <f t="shared" si="58"/>
        <v>0</v>
      </c>
      <c r="FA5" s="68">
        <f t="shared" si="59"/>
        <v>0</v>
      </c>
      <c r="FB5" s="68">
        <f t="shared" si="60"/>
        <v>0</v>
      </c>
      <c r="FC5" s="68">
        <f t="shared" si="61"/>
        <v>0</v>
      </c>
      <c r="FD5" s="68">
        <f t="shared" si="62"/>
        <v>0</v>
      </c>
      <c r="FE5" s="68">
        <f t="shared" si="63"/>
        <v>0</v>
      </c>
      <c r="FF5" s="68">
        <f t="shared" si="64"/>
        <v>0</v>
      </c>
      <c r="FG5" s="136">
        <f t="shared" si="65"/>
        <v>0</v>
      </c>
      <c r="FH5" s="67"/>
      <c r="FI5" s="67"/>
      <c r="FJ5" s="67"/>
      <c r="FK5" s="67"/>
      <c r="FL5" s="67"/>
      <c r="FM5" s="68">
        <f t="shared" si="66"/>
        <v>0</v>
      </c>
      <c r="FN5" s="67"/>
      <c r="FO5" s="67"/>
      <c r="FP5" s="67"/>
      <c r="FQ5" s="67"/>
      <c r="FR5" s="136">
        <f t="shared" si="67"/>
        <v>0</v>
      </c>
      <c r="FS5" s="67"/>
      <c r="FT5" s="67"/>
      <c r="FU5" s="67"/>
      <c r="FV5" s="67"/>
      <c r="FW5" s="67"/>
      <c r="FX5" s="67">
        <f t="shared" si="68"/>
        <v>0</v>
      </c>
      <c r="FY5" s="67"/>
      <c r="FZ5" s="67"/>
      <c r="GA5" s="67"/>
      <c r="GB5" s="67"/>
      <c r="GC5" s="131">
        <f t="shared" si="69"/>
        <v>0</v>
      </c>
      <c r="GD5" s="178"/>
      <c r="GE5" s="176"/>
      <c r="GF5" s="178"/>
      <c r="GG5" s="67"/>
      <c r="GH5" s="181"/>
      <c r="GI5" s="67"/>
      <c r="GJ5" s="183">
        <f t="shared" si="70"/>
        <v>0</v>
      </c>
      <c r="GK5" s="184">
        <f t="shared" si="71"/>
        <v>0</v>
      </c>
      <c r="GL5" s="177"/>
      <c r="GM5" s="177"/>
      <c r="GN5" s="177"/>
      <c r="GO5" s="177"/>
      <c r="GP5" s="177"/>
      <c r="GQ5" s="177"/>
      <c r="GR5" s="189">
        <f t="shared" si="72"/>
        <v>0</v>
      </c>
      <c r="GS5" s="25"/>
      <c r="GT5" s="25"/>
      <c r="GU5" s="25"/>
      <c r="GV5" s="25"/>
      <c r="GW5" s="191">
        <f t="shared" si="73"/>
        <v>1</v>
      </c>
      <c r="GX5" s="25">
        <v>1</v>
      </c>
      <c r="GY5" s="25"/>
      <c r="GZ5" s="25"/>
      <c r="HA5" s="25"/>
      <c r="HB5" s="25"/>
      <c r="HC5" s="25"/>
      <c r="HD5" s="115"/>
      <c r="HE5" s="116"/>
      <c r="HF5" s="116">
        <f t="shared" si="74"/>
        <v>0</v>
      </c>
      <c r="HG5" s="25"/>
      <c r="HH5" s="25"/>
      <c r="HI5" s="25"/>
      <c r="HJ5" s="116"/>
      <c r="HK5" s="116">
        <f t="shared" si="75"/>
        <v>0</v>
      </c>
      <c r="HL5" s="25"/>
      <c r="HM5" s="25"/>
      <c r="HN5" s="25"/>
    </row>
    <row r="6" spans="1:222" ht="39.75" customHeight="1">
      <c r="A6" s="216" t="s">
        <v>422</v>
      </c>
      <c r="B6" s="214" t="s">
        <v>420</v>
      </c>
      <c r="C6" s="212" t="s">
        <v>427</v>
      </c>
      <c r="D6" s="82">
        <f t="shared" si="7"/>
        <v>0</v>
      </c>
      <c r="E6" s="25"/>
      <c r="F6" s="25"/>
      <c r="G6" s="25"/>
      <c r="H6" s="25"/>
      <c r="I6" s="25"/>
      <c r="J6" s="31">
        <f t="shared" si="76"/>
        <v>1</v>
      </c>
      <c r="K6" s="25"/>
      <c r="L6" s="25">
        <v>1</v>
      </c>
      <c r="M6" s="25"/>
      <c r="N6" s="25"/>
      <c r="O6" s="25"/>
      <c r="P6" s="31">
        <f>SUM(Q6:S6)</f>
        <v>1</v>
      </c>
      <c r="Q6" s="25"/>
      <c r="R6" s="25"/>
      <c r="S6" s="25">
        <v>1</v>
      </c>
      <c r="T6" s="44">
        <v>117292</v>
      </c>
      <c r="U6" s="43"/>
      <c r="V6" s="43"/>
      <c r="W6" s="43"/>
      <c r="X6" s="43">
        <v>117292</v>
      </c>
      <c r="Y6" s="43"/>
      <c r="Z6" s="42">
        <f t="shared" si="8"/>
        <v>0</v>
      </c>
      <c r="AA6" s="85"/>
      <c r="AB6" s="85"/>
      <c r="AC6" s="85"/>
      <c r="AD6" s="85"/>
      <c r="AE6" s="70">
        <f t="shared" si="9"/>
        <v>5000</v>
      </c>
      <c r="AF6" s="67">
        <f t="shared" si="10"/>
        <v>0</v>
      </c>
      <c r="AG6" s="67">
        <f t="shared" si="11"/>
        <v>0</v>
      </c>
      <c r="AH6" s="67">
        <f t="shared" si="12"/>
        <v>0</v>
      </c>
      <c r="AI6" s="67">
        <v>5000</v>
      </c>
      <c r="AJ6" s="67">
        <f t="shared" si="14"/>
        <v>0</v>
      </c>
      <c r="AK6" s="67">
        <f t="shared" si="15"/>
        <v>0</v>
      </c>
      <c r="AL6" s="86">
        <f t="shared" si="16"/>
        <v>0</v>
      </c>
      <c r="AM6" s="86">
        <f t="shared" si="17"/>
        <v>0</v>
      </c>
      <c r="AN6" s="86">
        <f t="shared" si="18"/>
        <v>0</v>
      </c>
      <c r="AO6" s="86">
        <f t="shared" si="19"/>
        <v>0</v>
      </c>
      <c r="AP6" s="81">
        <f t="shared" si="20"/>
        <v>0</v>
      </c>
      <c r="AQ6" s="67">
        <f t="shared" si="21"/>
        <v>0</v>
      </c>
      <c r="AR6" s="67">
        <f t="shared" si="22"/>
        <v>0</v>
      </c>
      <c r="AS6" s="67">
        <f t="shared" si="23"/>
        <v>0</v>
      </c>
      <c r="AT6" s="67">
        <f t="shared" si="24"/>
        <v>0</v>
      </c>
      <c r="AU6" s="67">
        <f t="shared" si="25"/>
        <v>0</v>
      </c>
      <c r="AV6" s="67">
        <f t="shared" si="1"/>
        <v>0</v>
      </c>
      <c r="AW6" s="86">
        <f t="shared" si="26"/>
        <v>0</v>
      </c>
      <c r="AX6" s="86">
        <f t="shared" si="27"/>
        <v>0</v>
      </c>
      <c r="AY6" s="86">
        <f t="shared" si="28"/>
        <v>0</v>
      </c>
      <c r="AZ6" s="86">
        <f t="shared" si="29"/>
        <v>0</v>
      </c>
      <c r="BA6" s="133">
        <f t="shared" si="30"/>
        <v>0</v>
      </c>
      <c r="BB6" s="67"/>
      <c r="BC6" s="67"/>
      <c r="BD6" s="67"/>
      <c r="BE6" s="67"/>
      <c r="BF6" s="67"/>
      <c r="BG6" s="67">
        <f t="shared" si="31"/>
        <v>0</v>
      </c>
      <c r="BH6" s="86"/>
      <c r="BI6" s="86"/>
      <c r="BJ6" s="86"/>
      <c r="BK6" s="86"/>
      <c r="BL6" s="69">
        <f t="shared" si="32"/>
        <v>0</v>
      </c>
      <c r="BM6" s="67"/>
      <c r="BN6" s="67"/>
      <c r="BO6" s="67"/>
      <c r="BP6" s="67"/>
      <c r="BQ6" s="67"/>
      <c r="BR6" s="68">
        <f t="shared" si="33"/>
        <v>0</v>
      </c>
      <c r="BS6" s="86"/>
      <c r="BT6" s="86"/>
      <c r="BU6" s="86"/>
      <c r="BV6" s="86"/>
      <c r="BW6" s="69">
        <f t="shared" si="34"/>
        <v>0</v>
      </c>
      <c r="BX6" s="67"/>
      <c r="BY6" s="67"/>
      <c r="BZ6" s="67"/>
      <c r="CA6" s="67"/>
      <c r="CB6" s="67"/>
      <c r="CC6" s="68">
        <f t="shared" si="35"/>
        <v>0</v>
      </c>
      <c r="CD6" s="86"/>
      <c r="CE6" s="86"/>
      <c r="CF6" s="86"/>
      <c r="CG6" s="86"/>
      <c r="CH6" s="133">
        <f t="shared" si="36"/>
        <v>0</v>
      </c>
      <c r="CI6" s="67"/>
      <c r="CJ6" s="67"/>
      <c r="CK6" s="67"/>
      <c r="CL6" s="67"/>
      <c r="CM6" s="67"/>
      <c r="CN6" s="68">
        <f t="shared" si="37"/>
        <v>0</v>
      </c>
      <c r="CO6" s="87"/>
      <c r="CP6" s="87"/>
      <c r="CQ6" s="87"/>
      <c r="CR6" s="87"/>
      <c r="CS6" s="79">
        <f t="shared" si="38"/>
        <v>5000</v>
      </c>
      <c r="CT6" s="68">
        <f t="shared" si="39"/>
        <v>0</v>
      </c>
      <c r="CU6" s="68">
        <f t="shared" si="40"/>
        <v>0</v>
      </c>
      <c r="CV6" s="68">
        <f t="shared" si="41"/>
        <v>0</v>
      </c>
      <c r="CW6" s="68">
        <v>5000</v>
      </c>
      <c r="CX6" s="68">
        <f t="shared" si="43"/>
        <v>0</v>
      </c>
      <c r="CY6" s="68">
        <f t="shared" si="44"/>
        <v>0</v>
      </c>
      <c r="CZ6" s="86">
        <f t="shared" si="45"/>
        <v>0</v>
      </c>
      <c r="DA6" s="86">
        <f t="shared" si="46"/>
        <v>0</v>
      </c>
      <c r="DB6" s="86">
        <f t="shared" si="47"/>
        <v>0</v>
      </c>
      <c r="DC6" s="86">
        <f t="shared" si="48"/>
        <v>0</v>
      </c>
      <c r="DD6" s="134">
        <f t="shared" si="3"/>
        <v>0</v>
      </c>
      <c r="DE6" s="67"/>
      <c r="DF6" s="67"/>
      <c r="DG6" s="67"/>
      <c r="DH6" s="67"/>
      <c r="DI6" s="67"/>
      <c r="DJ6" s="68">
        <f t="shared" si="4"/>
        <v>0</v>
      </c>
      <c r="DK6" s="87"/>
      <c r="DL6" s="87"/>
      <c r="DM6" s="87"/>
      <c r="DN6" s="87"/>
      <c r="DO6" s="134">
        <f t="shared" si="49"/>
        <v>0</v>
      </c>
      <c r="DP6" s="67"/>
      <c r="DQ6" s="67"/>
      <c r="DR6" s="67"/>
      <c r="DS6" s="67"/>
      <c r="DT6" s="67"/>
      <c r="DU6" s="68">
        <f t="shared" si="5"/>
        <v>0</v>
      </c>
      <c r="DV6" s="87"/>
      <c r="DW6" s="87"/>
      <c r="DX6" s="87"/>
      <c r="DY6" s="87"/>
      <c r="DZ6" s="134">
        <f t="shared" si="50"/>
        <v>0</v>
      </c>
      <c r="EA6" s="67"/>
      <c r="EB6" s="67"/>
      <c r="EC6" s="67"/>
      <c r="ED6" s="67"/>
      <c r="EE6" s="67"/>
      <c r="EF6" s="68">
        <f t="shared" si="51"/>
        <v>0</v>
      </c>
      <c r="EG6" s="87"/>
      <c r="EH6" s="87"/>
      <c r="EI6" s="87"/>
      <c r="EJ6" s="87"/>
      <c r="EK6" s="134">
        <f t="shared" si="52"/>
        <v>5000</v>
      </c>
      <c r="EL6" s="67"/>
      <c r="EM6" s="67"/>
      <c r="EN6" s="67"/>
      <c r="EO6" s="67">
        <v>5000</v>
      </c>
      <c r="EP6" s="67"/>
      <c r="EQ6" s="68">
        <f t="shared" si="53"/>
        <v>0</v>
      </c>
      <c r="ER6" s="87"/>
      <c r="ES6" s="87"/>
      <c r="ET6" s="87"/>
      <c r="EU6" s="87"/>
      <c r="EV6" s="77">
        <f t="shared" si="54"/>
        <v>0</v>
      </c>
      <c r="EW6" s="68">
        <f t="shared" si="55"/>
        <v>0</v>
      </c>
      <c r="EX6" s="68">
        <f t="shared" si="56"/>
        <v>0</v>
      </c>
      <c r="EY6" s="68">
        <f t="shared" si="57"/>
        <v>0</v>
      </c>
      <c r="EZ6" s="68">
        <f t="shared" si="58"/>
        <v>0</v>
      </c>
      <c r="FA6" s="68">
        <f t="shared" si="59"/>
        <v>0</v>
      </c>
      <c r="FB6" s="68">
        <f t="shared" si="60"/>
        <v>0</v>
      </c>
      <c r="FC6" s="68">
        <f t="shared" si="61"/>
        <v>0</v>
      </c>
      <c r="FD6" s="68">
        <f t="shared" si="62"/>
        <v>0</v>
      </c>
      <c r="FE6" s="68">
        <f t="shared" si="63"/>
        <v>0</v>
      </c>
      <c r="FF6" s="68">
        <f t="shared" si="64"/>
        <v>0</v>
      </c>
      <c r="FG6" s="136">
        <f t="shared" si="65"/>
        <v>0</v>
      </c>
      <c r="FH6" s="67"/>
      <c r="FI6" s="67"/>
      <c r="FJ6" s="67"/>
      <c r="FK6" s="67"/>
      <c r="FL6" s="67"/>
      <c r="FM6" s="68">
        <f t="shared" si="66"/>
        <v>0</v>
      </c>
      <c r="FN6" s="67"/>
      <c r="FO6" s="67"/>
      <c r="FP6" s="67"/>
      <c r="FQ6" s="67"/>
      <c r="FR6" s="136">
        <f t="shared" si="67"/>
        <v>0</v>
      </c>
      <c r="FS6" s="67"/>
      <c r="FT6" s="67"/>
      <c r="FU6" s="67"/>
      <c r="FV6" s="67"/>
      <c r="FW6" s="67"/>
      <c r="FX6" s="67">
        <f t="shared" si="68"/>
        <v>0</v>
      </c>
      <c r="FY6" s="67"/>
      <c r="FZ6" s="67"/>
      <c r="GA6" s="67"/>
      <c r="GB6" s="67"/>
      <c r="GC6" s="131">
        <f t="shared" si="69"/>
        <v>0</v>
      </c>
      <c r="GD6" s="178"/>
      <c r="GE6" s="176"/>
      <c r="GF6" s="178"/>
      <c r="GG6" s="67"/>
      <c r="GH6" s="181"/>
      <c r="GI6" s="67"/>
      <c r="GJ6" s="183">
        <f t="shared" si="70"/>
        <v>0</v>
      </c>
      <c r="GK6" s="184">
        <f t="shared" si="71"/>
        <v>0</v>
      </c>
      <c r="GL6" s="177"/>
      <c r="GM6" s="177"/>
      <c r="GN6" s="177"/>
      <c r="GO6" s="177"/>
      <c r="GP6" s="177"/>
      <c r="GQ6" s="177"/>
      <c r="GR6" s="189">
        <f t="shared" si="72"/>
        <v>0</v>
      </c>
      <c r="GS6" s="25"/>
      <c r="GT6" s="25"/>
      <c r="GU6" s="25"/>
      <c r="GV6" s="25"/>
      <c r="GW6" s="191">
        <f t="shared" si="73"/>
        <v>1</v>
      </c>
      <c r="GX6" s="25">
        <v>1</v>
      </c>
      <c r="GY6" s="25"/>
      <c r="GZ6" s="25"/>
      <c r="HA6" s="25"/>
      <c r="HB6" s="25"/>
      <c r="HC6" s="25"/>
      <c r="HD6" s="115"/>
      <c r="HE6" s="116"/>
      <c r="HF6" s="116">
        <f t="shared" si="74"/>
        <v>0</v>
      </c>
      <c r="HG6" s="25"/>
      <c r="HH6" s="25"/>
      <c r="HI6" s="25"/>
      <c r="HJ6" s="116"/>
      <c r="HK6" s="116">
        <f t="shared" si="75"/>
        <v>0</v>
      </c>
      <c r="HL6" s="25"/>
      <c r="HM6" s="25"/>
      <c r="HN6" s="25"/>
    </row>
    <row r="7" spans="1:222" ht="27.75" customHeight="1">
      <c r="A7" s="216" t="s">
        <v>422</v>
      </c>
      <c r="B7" s="214" t="s">
        <v>420</v>
      </c>
      <c r="C7" s="208" t="s">
        <v>428</v>
      </c>
      <c r="D7" s="82">
        <f t="shared" si="7"/>
        <v>0</v>
      </c>
      <c r="E7" s="25"/>
      <c r="F7" s="25"/>
      <c r="G7" s="25"/>
      <c r="H7" s="25"/>
      <c r="I7" s="25"/>
      <c r="J7" s="31">
        <f t="shared" si="76"/>
        <v>1</v>
      </c>
      <c r="K7" s="25"/>
      <c r="L7" s="25">
        <v>1</v>
      </c>
      <c r="M7" s="25"/>
      <c r="N7" s="25"/>
      <c r="O7" s="25"/>
      <c r="P7" s="31">
        <f aca="true" t="shared" si="77" ref="P7:P17">SUM(Q7:S7)</f>
        <v>1</v>
      </c>
      <c r="Q7" s="25"/>
      <c r="R7" s="25"/>
      <c r="S7" s="25">
        <v>1</v>
      </c>
      <c r="T7" s="44">
        <v>560883.65</v>
      </c>
      <c r="U7" s="43"/>
      <c r="V7" s="43"/>
      <c r="W7" s="43"/>
      <c r="X7" s="43">
        <v>560883.65</v>
      </c>
      <c r="Y7" s="43"/>
      <c r="Z7" s="42">
        <f t="shared" si="8"/>
        <v>0</v>
      </c>
      <c r="AA7" s="85"/>
      <c r="AB7" s="85"/>
      <c r="AC7" s="85"/>
      <c r="AD7" s="85"/>
      <c r="AE7" s="70">
        <f t="shared" si="9"/>
        <v>0</v>
      </c>
      <c r="AF7" s="67">
        <f t="shared" si="10"/>
        <v>0</v>
      </c>
      <c r="AG7" s="67">
        <f t="shared" si="11"/>
        <v>0</v>
      </c>
      <c r="AH7" s="67">
        <f t="shared" si="12"/>
        <v>0</v>
      </c>
      <c r="AI7" s="67">
        <f t="shared" si="13"/>
        <v>0</v>
      </c>
      <c r="AJ7" s="67">
        <f t="shared" si="14"/>
        <v>0</v>
      </c>
      <c r="AK7" s="67">
        <f t="shared" si="15"/>
        <v>0</v>
      </c>
      <c r="AL7" s="86">
        <f t="shared" si="16"/>
        <v>0</v>
      </c>
      <c r="AM7" s="86">
        <f t="shared" si="17"/>
        <v>0</v>
      </c>
      <c r="AN7" s="86">
        <f t="shared" si="18"/>
        <v>0</v>
      </c>
      <c r="AO7" s="86">
        <f t="shared" si="19"/>
        <v>0</v>
      </c>
      <c r="AP7" s="81">
        <f t="shared" si="20"/>
        <v>0</v>
      </c>
      <c r="AQ7" s="67">
        <f t="shared" si="21"/>
        <v>0</v>
      </c>
      <c r="AR7" s="67">
        <f t="shared" si="22"/>
        <v>0</v>
      </c>
      <c r="AS7" s="67">
        <f t="shared" si="23"/>
        <v>0</v>
      </c>
      <c r="AT7" s="67">
        <f t="shared" si="24"/>
        <v>0</v>
      </c>
      <c r="AU7" s="67">
        <f t="shared" si="25"/>
        <v>0</v>
      </c>
      <c r="AV7" s="67">
        <f t="shared" si="1"/>
        <v>0</v>
      </c>
      <c r="AW7" s="86">
        <f t="shared" si="26"/>
        <v>0</v>
      </c>
      <c r="AX7" s="86">
        <f t="shared" si="27"/>
        <v>0</v>
      </c>
      <c r="AY7" s="86">
        <f t="shared" si="28"/>
        <v>0</v>
      </c>
      <c r="AZ7" s="86">
        <f t="shared" si="29"/>
        <v>0</v>
      </c>
      <c r="BA7" s="133">
        <f t="shared" si="30"/>
        <v>0</v>
      </c>
      <c r="BB7" s="67"/>
      <c r="BC7" s="67"/>
      <c r="BD7" s="67"/>
      <c r="BE7" s="67"/>
      <c r="BF7" s="67"/>
      <c r="BG7" s="67">
        <f t="shared" si="31"/>
        <v>0</v>
      </c>
      <c r="BH7" s="86"/>
      <c r="BI7" s="86"/>
      <c r="BJ7" s="86"/>
      <c r="BK7" s="86"/>
      <c r="BL7" s="69">
        <f t="shared" si="32"/>
        <v>0</v>
      </c>
      <c r="BM7" s="67"/>
      <c r="BN7" s="67"/>
      <c r="BO7" s="67"/>
      <c r="BP7" s="67"/>
      <c r="BQ7" s="67"/>
      <c r="BR7" s="68">
        <f t="shared" si="33"/>
        <v>0</v>
      </c>
      <c r="BS7" s="86"/>
      <c r="BT7" s="86"/>
      <c r="BU7" s="86"/>
      <c r="BV7" s="86"/>
      <c r="BW7" s="69">
        <f t="shared" si="34"/>
        <v>0</v>
      </c>
      <c r="BX7" s="67"/>
      <c r="BY7" s="67"/>
      <c r="BZ7" s="67"/>
      <c r="CA7" s="67"/>
      <c r="CB7" s="67"/>
      <c r="CC7" s="68">
        <f t="shared" si="35"/>
        <v>0</v>
      </c>
      <c r="CD7" s="86"/>
      <c r="CE7" s="86"/>
      <c r="CF7" s="86"/>
      <c r="CG7" s="86"/>
      <c r="CH7" s="133">
        <f t="shared" si="36"/>
        <v>0</v>
      </c>
      <c r="CI7" s="67"/>
      <c r="CJ7" s="67"/>
      <c r="CK7" s="67"/>
      <c r="CL7" s="67"/>
      <c r="CM7" s="67"/>
      <c r="CN7" s="68">
        <f t="shared" si="37"/>
        <v>0</v>
      </c>
      <c r="CO7" s="87"/>
      <c r="CP7" s="87"/>
      <c r="CQ7" s="87"/>
      <c r="CR7" s="87"/>
      <c r="CS7" s="79">
        <f t="shared" si="38"/>
        <v>0</v>
      </c>
      <c r="CT7" s="68">
        <f t="shared" si="39"/>
        <v>0</v>
      </c>
      <c r="CU7" s="68">
        <f t="shared" si="40"/>
        <v>0</v>
      </c>
      <c r="CV7" s="68">
        <f t="shared" si="41"/>
        <v>0</v>
      </c>
      <c r="CW7" s="68">
        <f t="shared" si="42"/>
        <v>0</v>
      </c>
      <c r="CX7" s="68">
        <f t="shared" si="43"/>
        <v>0</v>
      </c>
      <c r="CY7" s="68">
        <f t="shared" si="44"/>
        <v>0</v>
      </c>
      <c r="CZ7" s="86">
        <f t="shared" si="45"/>
        <v>0</v>
      </c>
      <c r="DA7" s="86">
        <f t="shared" si="46"/>
        <v>0</v>
      </c>
      <c r="DB7" s="86">
        <f t="shared" si="47"/>
        <v>0</v>
      </c>
      <c r="DC7" s="86">
        <f t="shared" si="48"/>
        <v>0</v>
      </c>
      <c r="DD7" s="134">
        <f t="shared" si="3"/>
        <v>0</v>
      </c>
      <c r="DE7" s="67"/>
      <c r="DF7" s="67"/>
      <c r="DG7" s="67"/>
      <c r="DH7" s="67"/>
      <c r="DI7" s="67"/>
      <c r="DJ7" s="68">
        <f t="shared" si="4"/>
        <v>0</v>
      </c>
      <c r="DK7" s="87"/>
      <c r="DL7" s="87"/>
      <c r="DM7" s="87"/>
      <c r="DN7" s="87"/>
      <c r="DO7" s="134">
        <f t="shared" si="49"/>
        <v>0</v>
      </c>
      <c r="DP7" s="67"/>
      <c r="DQ7" s="67"/>
      <c r="DR7" s="67"/>
      <c r="DS7" s="67"/>
      <c r="DT7" s="67"/>
      <c r="DU7" s="68">
        <f t="shared" si="5"/>
        <v>0</v>
      </c>
      <c r="DV7" s="87"/>
      <c r="DW7" s="87"/>
      <c r="DX7" s="87"/>
      <c r="DY7" s="87"/>
      <c r="DZ7" s="134">
        <f t="shared" si="50"/>
        <v>0</v>
      </c>
      <c r="EA7" s="67"/>
      <c r="EB7" s="67"/>
      <c r="EC7" s="67"/>
      <c r="ED7" s="67"/>
      <c r="EE7" s="67"/>
      <c r="EF7" s="68">
        <f t="shared" si="51"/>
        <v>0</v>
      </c>
      <c r="EG7" s="87"/>
      <c r="EH7" s="87"/>
      <c r="EI7" s="87"/>
      <c r="EJ7" s="87"/>
      <c r="EK7" s="134">
        <f t="shared" si="52"/>
        <v>0</v>
      </c>
      <c r="EL7" s="67"/>
      <c r="EM7" s="67"/>
      <c r="EN7" s="67"/>
      <c r="EO7" s="67">
        <v>0</v>
      </c>
      <c r="EP7" s="67"/>
      <c r="EQ7" s="68">
        <f t="shared" si="53"/>
        <v>0</v>
      </c>
      <c r="ER7" s="87"/>
      <c r="ES7" s="87"/>
      <c r="ET7" s="87"/>
      <c r="EU7" s="87"/>
      <c r="EV7" s="77">
        <f t="shared" si="54"/>
        <v>0</v>
      </c>
      <c r="EW7" s="68">
        <f t="shared" si="55"/>
        <v>0</v>
      </c>
      <c r="EX7" s="68">
        <f t="shared" si="56"/>
        <v>0</v>
      </c>
      <c r="EY7" s="68">
        <f t="shared" si="57"/>
        <v>0</v>
      </c>
      <c r="EZ7" s="68">
        <f t="shared" si="58"/>
        <v>0</v>
      </c>
      <c r="FA7" s="68">
        <f t="shared" si="59"/>
        <v>0</v>
      </c>
      <c r="FB7" s="68">
        <f t="shared" si="60"/>
        <v>0</v>
      </c>
      <c r="FC7" s="68">
        <f t="shared" si="61"/>
        <v>0</v>
      </c>
      <c r="FD7" s="68">
        <f t="shared" si="62"/>
        <v>0</v>
      </c>
      <c r="FE7" s="68">
        <f t="shared" si="63"/>
        <v>0</v>
      </c>
      <c r="FF7" s="68">
        <f t="shared" si="64"/>
        <v>0</v>
      </c>
      <c r="FG7" s="136">
        <f t="shared" si="65"/>
        <v>0</v>
      </c>
      <c r="FH7" s="67"/>
      <c r="FI7" s="67"/>
      <c r="FJ7" s="67"/>
      <c r="FK7" s="67"/>
      <c r="FL7" s="67"/>
      <c r="FM7" s="68">
        <f t="shared" si="66"/>
        <v>0</v>
      </c>
      <c r="FN7" s="67"/>
      <c r="FO7" s="67"/>
      <c r="FP7" s="67"/>
      <c r="FQ7" s="67"/>
      <c r="FR7" s="136">
        <f t="shared" si="67"/>
        <v>0</v>
      </c>
      <c r="FS7" s="67"/>
      <c r="FT7" s="67"/>
      <c r="FU7" s="67"/>
      <c r="FV7" s="67"/>
      <c r="FW7" s="67"/>
      <c r="FX7" s="67">
        <f t="shared" si="68"/>
        <v>0</v>
      </c>
      <c r="FY7" s="67"/>
      <c r="FZ7" s="67"/>
      <c r="GA7" s="67"/>
      <c r="GB7" s="67"/>
      <c r="GC7" s="131">
        <f t="shared" si="69"/>
        <v>0</v>
      </c>
      <c r="GD7" s="178"/>
      <c r="GE7" s="176"/>
      <c r="GF7" s="178"/>
      <c r="GG7" s="67"/>
      <c r="GH7" s="181"/>
      <c r="GI7" s="67"/>
      <c r="GJ7" s="183">
        <f t="shared" si="70"/>
        <v>0</v>
      </c>
      <c r="GK7" s="184">
        <f t="shared" si="71"/>
        <v>0</v>
      </c>
      <c r="GL7" s="177"/>
      <c r="GM7" s="177"/>
      <c r="GN7" s="177"/>
      <c r="GO7" s="177"/>
      <c r="GP7" s="177"/>
      <c r="GQ7" s="177"/>
      <c r="GR7" s="189">
        <f t="shared" si="72"/>
        <v>0</v>
      </c>
      <c r="GS7" s="25"/>
      <c r="GT7" s="25"/>
      <c r="GU7" s="25"/>
      <c r="GV7" s="25"/>
      <c r="GW7" s="191">
        <f t="shared" si="73"/>
        <v>1</v>
      </c>
      <c r="GX7" s="25">
        <v>1</v>
      </c>
      <c r="GY7" s="25"/>
      <c r="GZ7" s="25"/>
      <c r="HA7" s="25"/>
      <c r="HB7" s="25"/>
      <c r="HC7" s="25"/>
      <c r="HD7" s="115"/>
      <c r="HE7" s="116"/>
      <c r="HF7" s="116">
        <f t="shared" si="74"/>
        <v>0</v>
      </c>
      <c r="HG7" s="25"/>
      <c r="HH7" s="25"/>
      <c r="HI7" s="25"/>
      <c r="HJ7" s="116"/>
      <c r="HK7" s="116">
        <f t="shared" si="75"/>
        <v>0</v>
      </c>
      <c r="HL7" s="25"/>
      <c r="HM7" s="25"/>
      <c r="HN7" s="25"/>
    </row>
    <row r="8" spans="1:222" ht="12.75">
      <c r="A8" s="25"/>
      <c r="B8" s="25"/>
      <c r="C8" s="25"/>
      <c r="D8" s="82">
        <f t="shared" si="7"/>
        <v>0</v>
      </c>
      <c r="E8" s="25"/>
      <c r="F8" s="25"/>
      <c r="G8" s="25"/>
      <c r="H8" s="25"/>
      <c r="I8" s="25"/>
      <c r="J8" s="31">
        <f t="shared" si="76"/>
        <v>0</v>
      </c>
      <c r="K8" s="25"/>
      <c r="L8" s="25"/>
      <c r="M8" s="25"/>
      <c r="N8" s="25"/>
      <c r="O8" s="25"/>
      <c r="P8" s="31">
        <f t="shared" si="77"/>
        <v>0</v>
      </c>
      <c r="Q8" s="25"/>
      <c r="R8" s="25"/>
      <c r="S8" s="25"/>
      <c r="T8" s="44">
        <f aca="true" t="shared" si="78" ref="T8:T17">SUM(U8:Z8)</f>
        <v>0</v>
      </c>
      <c r="U8" s="43"/>
      <c r="V8" s="43"/>
      <c r="W8" s="43"/>
      <c r="X8" s="43"/>
      <c r="Y8" s="43"/>
      <c r="Z8" s="42">
        <f t="shared" si="8"/>
        <v>0</v>
      </c>
      <c r="AA8" s="85"/>
      <c r="AB8" s="85"/>
      <c r="AC8" s="85"/>
      <c r="AD8" s="85"/>
      <c r="AE8" s="70">
        <f t="shared" si="9"/>
        <v>0</v>
      </c>
      <c r="AF8" s="67">
        <f t="shared" si="10"/>
        <v>0</v>
      </c>
      <c r="AG8" s="67">
        <f t="shared" si="11"/>
        <v>0</v>
      </c>
      <c r="AH8" s="67">
        <f t="shared" si="12"/>
        <v>0</v>
      </c>
      <c r="AI8" s="67">
        <f t="shared" si="13"/>
        <v>0</v>
      </c>
      <c r="AJ8" s="67">
        <f t="shared" si="14"/>
        <v>0</v>
      </c>
      <c r="AK8" s="67">
        <f t="shared" si="15"/>
        <v>0</v>
      </c>
      <c r="AL8" s="86">
        <f t="shared" si="16"/>
        <v>0</v>
      </c>
      <c r="AM8" s="86">
        <f t="shared" si="17"/>
        <v>0</v>
      </c>
      <c r="AN8" s="86">
        <f t="shared" si="18"/>
        <v>0</v>
      </c>
      <c r="AO8" s="86">
        <f t="shared" si="19"/>
        <v>0</v>
      </c>
      <c r="AP8" s="81">
        <f t="shared" si="20"/>
        <v>0</v>
      </c>
      <c r="AQ8" s="67">
        <f t="shared" si="21"/>
        <v>0</v>
      </c>
      <c r="AR8" s="67">
        <f t="shared" si="22"/>
        <v>0</v>
      </c>
      <c r="AS8" s="67">
        <f t="shared" si="23"/>
        <v>0</v>
      </c>
      <c r="AT8" s="67">
        <f t="shared" si="24"/>
        <v>0</v>
      </c>
      <c r="AU8" s="67">
        <f t="shared" si="25"/>
        <v>0</v>
      </c>
      <c r="AV8" s="67">
        <f t="shared" si="1"/>
        <v>0</v>
      </c>
      <c r="AW8" s="86">
        <f t="shared" si="26"/>
        <v>0</v>
      </c>
      <c r="AX8" s="86">
        <f t="shared" si="27"/>
        <v>0</v>
      </c>
      <c r="AY8" s="86">
        <f t="shared" si="28"/>
        <v>0</v>
      </c>
      <c r="AZ8" s="86">
        <f t="shared" si="29"/>
        <v>0</v>
      </c>
      <c r="BA8" s="133">
        <f t="shared" si="30"/>
        <v>0</v>
      </c>
      <c r="BB8" s="67"/>
      <c r="BC8" s="67"/>
      <c r="BD8" s="67"/>
      <c r="BE8" s="67"/>
      <c r="BF8" s="67"/>
      <c r="BG8" s="67">
        <f t="shared" si="31"/>
        <v>0</v>
      </c>
      <c r="BH8" s="86"/>
      <c r="BI8" s="86"/>
      <c r="BJ8" s="86"/>
      <c r="BK8" s="86"/>
      <c r="BL8" s="69">
        <f t="shared" si="32"/>
        <v>0</v>
      </c>
      <c r="BM8" s="67"/>
      <c r="BN8" s="67"/>
      <c r="BO8" s="67"/>
      <c r="BP8" s="67"/>
      <c r="BQ8" s="67"/>
      <c r="BR8" s="68">
        <f t="shared" si="33"/>
        <v>0</v>
      </c>
      <c r="BS8" s="86"/>
      <c r="BT8" s="86"/>
      <c r="BU8" s="86"/>
      <c r="BV8" s="86"/>
      <c r="BW8" s="69">
        <f t="shared" si="34"/>
        <v>0</v>
      </c>
      <c r="BX8" s="67"/>
      <c r="BY8" s="67"/>
      <c r="BZ8" s="67"/>
      <c r="CA8" s="67"/>
      <c r="CB8" s="67"/>
      <c r="CC8" s="68">
        <f t="shared" si="35"/>
        <v>0</v>
      </c>
      <c r="CD8" s="86"/>
      <c r="CE8" s="86"/>
      <c r="CF8" s="86"/>
      <c r="CG8" s="86"/>
      <c r="CH8" s="133">
        <f t="shared" si="36"/>
        <v>0</v>
      </c>
      <c r="CI8" s="67"/>
      <c r="CJ8" s="67"/>
      <c r="CK8" s="67"/>
      <c r="CL8" s="67"/>
      <c r="CM8" s="67"/>
      <c r="CN8" s="68">
        <f t="shared" si="37"/>
        <v>0</v>
      </c>
      <c r="CO8" s="87"/>
      <c r="CP8" s="87"/>
      <c r="CQ8" s="87"/>
      <c r="CR8" s="87"/>
      <c r="CS8" s="79">
        <f t="shared" si="38"/>
        <v>0</v>
      </c>
      <c r="CT8" s="68">
        <f t="shared" si="39"/>
        <v>0</v>
      </c>
      <c r="CU8" s="68">
        <f t="shared" si="40"/>
        <v>0</v>
      </c>
      <c r="CV8" s="68">
        <f t="shared" si="41"/>
        <v>0</v>
      </c>
      <c r="CW8" s="68">
        <f t="shared" si="42"/>
        <v>0</v>
      </c>
      <c r="CX8" s="68">
        <f t="shared" si="43"/>
        <v>0</v>
      </c>
      <c r="CY8" s="68">
        <f t="shared" si="44"/>
        <v>0</v>
      </c>
      <c r="CZ8" s="86">
        <f t="shared" si="45"/>
        <v>0</v>
      </c>
      <c r="DA8" s="86">
        <f t="shared" si="46"/>
        <v>0</v>
      </c>
      <c r="DB8" s="86">
        <f t="shared" si="47"/>
        <v>0</v>
      </c>
      <c r="DC8" s="86">
        <f t="shared" si="48"/>
        <v>0</v>
      </c>
      <c r="DD8" s="134">
        <f t="shared" si="3"/>
        <v>0</v>
      </c>
      <c r="DE8" s="67"/>
      <c r="DF8" s="67"/>
      <c r="DG8" s="67"/>
      <c r="DH8" s="67"/>
      <c r="DI8" s="67"/>
      <c r="DJ8" s="68">
        <f t="shared" si="4"/>
        <v>0</v>
      </c>
      <c r="DK8" s="87"/>
      <c r="DL8" s="87"/>
      <c r="DM8" s="87"/>
      <c r="DN8" s="87"/>
      <c r="DO8" s="134">
        <f t="shared" si="49"/>
        <v>0</v>
      </c>
      <c r="DP8" s="67"/>
      <c r="DQ8" s="67"/>
      <c r="DR8" s="67"/>
      <c r="DS8" s="67"/>
      <c r="DT8" s="67"/>
      <c r="DU8" s="68">
        <f t="shared" si="5"/>
        <v>0</v>
      </c>
      <c r="DV8" s="87"/>
      <c r="DW8" s="87"/>
      <c r="DX8" s="87"/>
      <c r="DY8" s="87"/>
      <c r="DZ8" s="134">
        <f t="shared" si="50"/>
        <v>0</v>
      </c>
      <c r="EA8" s="67"/>
      <c r="EB8" s="67"/>
      <c r="EC8" s="67"/>
      <c r="ED8" s="67"/>
      <c r="EE8" s="67"/>
      <c r="EF8" s="68">
        <f t="shared" si="51"/>
        <v>0</v>
      </c>
      <c r="EG8" s="87"/>
      <c r="EH8" s="87"/>
      <c r="EI8" s="87"/>
      <c r="EJ8" s="87"/>
      <c r="EK8" s="134">
        <f t="shared" si="52"/>
        <v>0</v>
      </c>
      <c r="EL8" s="67"/>
      <c r="EM8" s="67"/>
      <c r="EN8" s="67"/>
      <c r="EO8" s="67"/>
      <c r="EP8" s="67"/>
      <c r="EQ8" s="68">
        <f t="shared" si="53"/>
        <v>0</v>
      </c>
      <c r="ER8" s="87"/>
      <c r="ES8" s="87"/>
      <c r="ET8" s="87"/>
      <c r="EU8" s="87"/>
      <c r="EV8" s="77">
        <f t="shared" si="54"/>
        <v>0</v>
      </c>
      <c r="EW8" s="68">
        <f t="shared" si="55"/>
        <v>0</v>
      </c>
      <c r="EX8" s="68">
        <f t="shared" si="56"/>
        <v>0</v>
      </c>
      <c r="EY8" s="68">
        <f t="shared" si="57"/>
        <v>0</v>
      </c>
      <c r="EZ8" s="68">
        <f t="shared" si="58"/>
        <v>0</v>
      </c>
      <c r="FA8" s="68">
        <f t="shared" si="59"/>
        <v>0</v>
      </c>
      <c r="FB8" s="68">
        <f t="shared" si="60"/>
        <v>0</v>
      </c>
      <c r="FC8" s="68">
        <f t="shared" si="61"/>
        <v>0</v>
      </c>
      <c r="FD8" s="68">
        <f t="shared" si="62"/>
        <v>0</v>
      </c>
      <c r="FE8" s="68">
        <f t="shared" si="63"/>
        <v>0</v>
      </c>
      <c r="FF8" s="68">
        <f t="shared" si="64"/>
        <v>0</v>
      </c>
      <c r="FG8" s="136">
        <f t="shared" si="65"/>
        <v>0</v>
      </c>
      <c r="FH8" s="67"/>
      <c r="FI8" s="67"/>
      <c r="FJ8" s="67"/>
      <c r="FK8" s="67"/>
      <c r="FL8" s="67"/>
      <c r="FM8" s="68">
        <f t="shared" si="66"/>
        <v>0</v>
      </c>
      <c r="FN8" s="67"/>
      <c r="FO8" s="67"/>
      <c r="FP8" s="67"/>
      <c r="FQ8" s="67"/>
      <c r="FR8" s="136">
        <f t="shared" si="67"/>
        <v>0</v>
      </c>
      <c r="FS8" s="67"/>
      <c r="FT8" s="67"/>
      <c r="FU8" s="67"/>
      <c r="FV8" s="67"/>
      <c r="FW8" s="67"/>
      <c r="FX8" s="67">
        <f t="shared" si="68"/>
        <v>0</v>
      </c>
      <c r="FY8" s="67"/>
      <c r="FZ8" s="67"/>
      <c r="GA8" s="67"/>
      <c r="GB8" s="67"/>
      <c r="GC8" s="131">
        <f t="shared" si="69"/>
        <v>0</v>
      </c>
      <c r="GD8" s="178"/>
      <c r="GE8" s="176"/>
      <c r="GF8" s="178"/>
      <c r="GG8" s="67"/>
      <c r="GH8" s="181"/>
      <c r="GI8" s="67"/>
      <c r="GJ8" s="183">
        <f t="shared" si="70"/>
        <v>0</v>
      </c>
      <c r="GK8" s="184">
        <f t="shared" si="71"/>
        <v>0</v>
      </c>
      <c r="GL8" s="177"/>
      <c r="GM8" s="177"/>
      <c r="GN8" s="177"/>
      <c r="GO8" s="177"/>
      <c r="GP8" s="177"/>
      <c r="GQ8" s="177"/>
      <c r="GR8" s="189">
        <f t="shared" si="72"/>
        <v>0</v>
      </c>
      <c r="GS8" s="25"/>
      <c r="GT8" s="25"/>
      <c r="GU8" s="25"/>
      <c r="GV8" s="25"/>
      <c r="GW8" s="191">
        <f t="shared" si="73"/>
        <v>0</v>
      </c>
      <c r="GX8" s="25"/>
      <c r="GY8" s="25"/>
      <c r="GZ8" s="25"/>
      <c r="HA8" s="25"/>
      <c r="HB8" s="25"/>
      <c r="HC8" s="25"/>
      <c r="HD8" s="115"/>
      <c r="HE8" s="116"/>
      <c r="HF8" s="116">
        <f t="shared" si="74"/>
        <v>0</v>
      </c>
      <c r="HG8" s="25"/>
      <c r="HH8" s="25"/>
      <c r="HI8" s="25"/>
      <c r="HJ8" s="116"/>
      <c r="HK8" s="116">
        <f t="shared" si="75"/>
        <v>0</v>
      </c>
      <c r="HL8" s="25"/>
      <c r="HM8" s="25"/>
      <c r="HN8" s="25"/>
    </row>
    <row r="9" spans="1:222" ht="12.75">
      <c r="A9" s="25"/>
      <c r="B9" s="25"/>
      <c r="C9" s="25"/>
      <c r="D9" s="82">
        <f t="shared" si="7"/>
        <v>0</v>
      </c>
      <c r="E9" s="25"/>
      <c r="F9" s="25"/>
      <c r="G9" s="25"/>
      <c r="H9" s="25"/>
      <c r="I9" s="25"/>
      <c r="J9" s="31">
        <f t="shared" si="76"/>
        <v>0</v>
      </c>
      <c r="K9" s="25"/>
      <c r="L9" s="25"/>
      <c r="M9" s="25"/>
      <c r="N9" s="25"/>
      <c r="O9" s="25"/>
      <c r="P9" s="31">
        <f t="shared" si="77"/>
        <v>0</v>
      </c>
      <c r="Q9" s="25"/>
      <c r="R9" s="25"/>
      <c r="S9" s="25"/>
      <c r="T9" s="44">
        <f t="shared" si="78"/>
        <v>0</v>
      </c>
      <c r="U9" s="43"/>
      <c r="V9" s="43"/>
      <c r="W9" s="43"/>
      <c r="X9" s="43"/>
      <c r="Y9" s="43"/>
      <c r="Z9" s="42">
        <f t="shared" si="8"/>
        <v>0</v>
      </c>
      <c r="AA9" s="85"/>
      <c r="AB9" s="85"/>
      <c r="AC9" s="85"/>
      <c r="AD9" s="85"/>
      <c r="AE9" s="70">
        <f t="shared" si="9"/>
        <v>0</v>
      </c>
      <c r="AF9" s="67">
        <f t="shared" si="10"/>
        <v>0</v>
      </c>
      <c r="AG9" s="67">
        <f t="shared" si="11"/>
        <v>0</v>
      </c>
      <c r="AH9" s="67">
        <f t="shared" si="12"/>
        <v>0</v>
      </c>
      <c r="AI9" s="67">
        <f t="shared" si="13"/>
        <v>0</v>
      </c>
      <c r="AJ9" s="67">
        <f t="shared" si="14"/>
        <v>0</v>
      </c>
      <c r="AK9" s="67">
        <f t="shared" si="15"/>
        <v>0</v>
      </c>
      <c r="AL9" s="86">
        <f t="shared" si="16"/>
        <v>0</v>
      </c>
      <c r="AM9" s="86">
        <f t="shared" si="17"/>
        <v>0</v>
      </c>
      <c r="AN9" s="86">
        <f t="shared" si="18"/>
        <v>0</v>
      </c>
      <c r="AO9" s="86">
        <f t="shared" si="19"/>
        <v>0</v>
      </c>
      <c r="AP9" s="81">
        <f t="shared" si="20"/>
        <v>0</v>
      </c>
      <c r="AQ9" s="67">
        <f t="shared" si="21"/>
        <v>0</v>
      </c>
      <c r="AR9" s="67">
        <f t="shared" si="22"/>
        <v>0</v>
      </c>
      <c r="AS9" s="67">
        <f t="shared" si="23"/>
        <v>0</v>
      </c>
      <c r="AT9" s="67">
        <f t="shared" si="24"/>
        <v>0</v>
      </c>
      <c r="AU9" s="67">
        <f t="shared" si="25"/>
        <v>0</v>
      </c>
      <c r="AV9" s="67">
        <f t="shared" si="1"/>
        <v>0</v>
      </c>
      <c r="AW9" s="86">
        <f t="shared" si="26"/>
        <v>0</v>
      </c>
      <c r="AX9" s="86">
        <f t="shared" si="27"/>
        <v>0</v>
      </c>
      <c r="AY9" s="86">
        <f t="shared" si="28"/>
        <v>0</v>
      </c>
      <c r="AZ9" s="86">
        <f t="shared" si="29"/>
        <v>0</v>
      </c>
      <c r="BA9" s="133">
        <f t="shared" si="30"/>
        <v>0</v>
      </c>
      <c r="BB9" s="67"/>
      <c r="BC9" s="67"/>
      <c r="BD9" s="67"/>
      <c r="BE9" s="67"/>
      <c r="BF9" s="67"/>
      <c r="BG9" s="67">
        <f t="shared" si="31"/>
        <v>0</v>
      </c>
      <c r="BH9" s="86"/>
      <c r="BI9" s="86"/>
      <c r="BJ9" s="86"/>
      <c r="BK9" s="86"/>
      <c r="BL9" s="69">
        <f t="shared" si="32"/>
        <v>0</v>
      </c>
      <c r="BM9" s="67"/>
      <c r="BN9" s="67"/>
      <c r="BO9" s="67"/>
      <c r="BP9" s="67"/>
      <c r="BQ9" s="67"/>
      <c r="BR9" s="68">
        <f t="shared" si="33"/>
        <v>0</v>
      </c>
      <c r="BS9" s="86"/>
      <c r="BT9" s="86"/>
      <c r="BU9" s="86"/>
      <c r="BV9" s="86"/>
      <c r="BW9" s="69">
        <f t="shared" si="34"/>
        <v>0</v>
      </c>
      <c r="BX9" s="67"/>
      <c r="BY9" s="67"/>
      <c r="BZ9" s="67"/>
      <c r="CA9" s="67"/>
      <c r="CB9" s="67"/>
      <c r="CC9" s="68">
        <f t="shared" si="35"/>
        <v>0</v>
      </c>
      <c r="CD9" s="86"/>
      <c r="CE9" s="86"/>
      <c r="CF9" s="86"/>
      <c r="CG9" s="86"/>
      <c r="CH9" s="133">
        <f t="shared" si="36"/>
        <v>0</v>
      </c>
      <c r="CI9" s="67"/>
      <c r="CJ9" s="67"/>
      <c r="CK9" s="67"/>
      <c r="CL9" s="67"/>
      <c r="CM9" s="67"/>
      <c r="CN9" s="68">
        <f t="shared" si="37"/>
        <v>0</v>
      </c>
      <c r="CO9" s="87"/>
      <c r="CP9" s="87"/>
      <c r="CQ9" s="87"/>
      <c r="CR9" s="87"/>
      <c r="CS9" s="79">
        <f t="shared" si="38"/>
        <v>0</v>
      </c>
      <c r="CT9" s="68">
        <f t="shared" si="39"/>
        <v>0</v>
      </c>
      <c r="CU9" s="68">
        <f t="shared" si="40"/>
        <v>0</v>
      </c>
      <c r="CV9" s="68">
        <f t="shared" si="41"/>
        <v>0</v>
      </c>
      <c r="CW9" s="68">
        <f t="shared" si="42"/>
        <v>0</v>
      </c>
      <c r="CX9" s="68">
        <f t="shared" si="43"/>
        <v>0</v>
      </c>
      <c r="CY9" s="68">
        <f t="shared" si="44"/>
        <v>0</v>
      </c>
      <c r="CZ9" s="86">
        <f t="shared" si="45"/>
        <v>0</v>
      </c>
      <c r="DA9" s="86">
        <f t="shared" si="46"/>
        <v>0</v>
      </c>
      <c r="DB9" s="86">
        <f t="shared" si="47"/>
        <v>0</v>
      </c>
      <c r="DC9" s="86">
        <f t="shared" si="48"/>
        <v>0</v>
      </c>
      <c r="DD9" s="134">
        <f t="shared" si="3"/>
        <v>0</v>
      </c>
      <c r="DE9" s="67"/>
      <c r="DF9" s="67"/>
      <c r="DG9" s="67"/>
      <c r="DH9" s="67"/>
      <c r="DI9" s="67"/>
      <c r="DJ9" s="68">
        <f t="shared" si="4"/>
        <v>0</v>
      </c>
      <c r="DK9" s="87"/>
      <c r="DL9" s="87"/>
      <c r="DM9" s="87"/>
      <c r="DN9" s="87"/>
      <c r="DO9" s="134">
        <f t="shared" si="49"/>
        <v>0</v>
      </c>
      <c r="DP9" s="67"/>
      <c r="DQ9" s="67"/>
      <c r="DR9" s="67"/>
      <c r="DS9" s="67"/>
      <c r="DT9" s="67"/>
      <c r="DU9" s="68">
        <f t="shared" si="5"/>
        <v>0</v>
      </c>
      <c r="DV9" s="87"/>
      <c r="DW9" s="87"/>
      <c r="DX9" s="87"/>
      <c r="DY9" s="87"/>
      <c r="DZ9" s="134">
        <f t="shared" si="50"/>
        <v>0</v>
      </c>
      <c r="EA9" s="67"/>
      <c r="EB9" s="67"/>
      <c r="EC9" s="67"/>
      <c r="ED9" s="67"/>
      <c r="EE9" s="67"/>
      <c r="EF9" s="68">
        <f t="shared" si="51"/>
        <v>0</v>
      </c>
      <c r="EG9" s="87"/>
      <c r="EH9" s="87"/>
      <c r="EI9" s="87"/>
      <c r="EJ9" s="87"/>
      <c r="EK9" s="134">
        <f t="shared" si="52"/>
        <v>0</v>
      </c>
      <c r="EL9" s="67"/>
      <c r="EM9" s="67"/>
      <c r="EN9" s="67"/>
      <c r="EO9" s="67"/>
      <c r="EP9" s="67"/>
      <c r="EQ9" s="68">
        <f t="shared" si="53"/>
        <v>0</v>
      </c>
      <c r="ER9" s="87"/>
      <c r="ES9" s="87"/>
      <c r="ET9" s="87"/>
      <c r="EU9" s="87"/>
      <c r="EV9" s="77">
        <f t="shared" si="54"/>
        <v>0</v>
      </c>
      <c r="EW9" s="68">
        <f t="shared" si="55"/>
        <v>0</v>
      </c>
      <c r="EX9" s="68">
        <f t="shared" si="56"/>
        <v>0</v>
      </c>
      <c r="EY9" s="68">
        <f t="shared" si="57"/>
        <v>0</v>
      </c>
      <c r="EZ9" s="68">
        <f t="shared" si="58"/>
        <v>0</v>
      </c>
      <c r="FA9" s="68">
        <f t="shared" si="59"/>
        <v>0</v>
      </c>
      <c r="FB9" s="68">
        <f t="shared" si="60"/>
        <v>0</v>
      </c>
      <c r="FC9" s="68">
        <f t="shared" si="61"/>
        <v>0</v>
      </c>
      <c r="FD9" s="68">
        <f t="shared" si="62"/>
        <v>0</v>
      </c>
      <c r="FE9" s="68">
        <f t="shared" si="63"/>
        <v>0</v>
      </c>
      <c r="FF9" s="68">
        <f t="shared" si="64"/>
        <v>0</v>
      </c>
      <c r="FG9" s="136">
        <f t="shared" si="65"/>
        <v>0</v>
      </c>
      <c r="FH9" s="67"/>
      <c r="FI9" s="67"/>
      <c r="FJ9" s="67"/>
      <c r="FK9" s="67"/>
      <c r="FL9" s="67"/>
      <c r="FM9" s="68">
        <f t="shared" si="66"/>
        <v>0</v>
      </c>
      <c r="FN9" s="67"/>
      <c r="FO9" s="67"/>
      <c r="FP9" s="67"/>
      <c r="FQ9" s="67"/>
      <c r="FR9" s="136">
        <f t="shared" si="67"/>
        <v>0</v>
      </c>
      <c r="FS9" s="67"/>
      <c r="FT9" s="67"/>
      <c r="FU9" s="67"/>
      <c r="FV9" s="67"/>
      <c r="FW9" s="67"/>
      <c r="FX9" s="67">
        <f t="shared" si="68"/>
        <v>0</v>
      </c>
      <c r="FY9" s="67"/>
      <c r="FZ9" s="67"/>
      <c r="GA9" s="67"/>
      <c r="GB9" s="67"/>
      <c r="GC9" s="131">
        <f t="shared" si="69"/>
        <v>0</v>
      </c>
      <c r="GD9" s="178"/>
      <c r="GE9" s="176"/>
      <c r="GF9" s="178"/>
      <c r="GG9" s="67"/>
      <c r="GH9" s="181"/>
      <c r="GI9" s="67"/>
      <c r="GJ9" s="183">
        <f t="shared" si="70"/>
        <v>0</v>
      </c>
      <c r="GK9" s="184">
        <f t="shared" si="71"/>
        <v>0</v>
      </c>
      <c r="GL9" s="177"/>
      <c r="GM9" s="177"/>
      <c r="GN9" s="177"/>
      <c r="GO9" s="177"/>
      <c r="GP9" s="177"/>
      <c r="GQ9" s="177"/>
      <c r="GR9" s="189">
        <f t="shared" si="72"/>
        <v>0</v>
      </c>
      <c r="GS9" s="25"/>
      <c r="GT9" s="25"/>
      <c r="GU9" s="25"/>
      <c r="GV9" s="25"/>
      <c r="GW9" s="191">
        <f t="shared" si="73"/>
        <v>0</v>
      </c>
      <c r="GX9" s="25"/>
      <c r="GY9" s="25"/>
      <c r="GZ9" s="25"/>
      <c r="HA9" s="25"/>
      <c r="HB9" s="25"/>
      <c r="HC9" s="25"/>
      <c r="HD9" s="115"/>
      <c r="HE9" s="116"/>
      <c r="HF9" s="116">
        <f t="shared" si="74"/>
        <v>0</v>
      </c>
      <c r="HG9" s="25"/>
      <c r="HH9" s="25"/>
      <c r="HI9" s="25"/>
      <c r="HJ9" s="116"/>
      <c r="HK9" s="116">
        <f t="shared" si="75"/>
        <v>0</v>
      </c>
      <c r="HL9" s="25"/>
      <c r="HM9" s="25"/>
      <c r="HN9" s="25"/>
    </row>
    <row r="10" spans="1:222" ht="12.75">
      <c r="A10" s="25"/>
      <c r="B10" s="25"/>
      <c r="C10" s="25"/>
      <c r="D10" s="82">
        <f t="shared" si="7"/>
        <v>0</v>
      </c>
      <c r="E10" s="25"/>
      <c r="F10" s="25"/>
      <c r="G10" s="25"/>
      <c r="H10" s="25"/>
      <c r="I10" s="25"/>
      <c r="J10" s="31">
        <f t="shared" si="76"/>
        <v>0</v>
      </c>
      <c r="K10" s="25"/>
      <c r="L10" s="25"/>
      <c r="M10" s="25"/>
      <c r="N10" s="25"/>
      <c r="O10" s="25"/>
      <c r="P10" s="31">
        <f t="shared" si="77"/>
        <v>0</v>
      </c>
      <c r="Q10" s="25"/>
      <c r="R10" s="25"/>
      <c r="S10" s="25"/>
      <c r="T10" s="44">
        <f t="shared" si="78"/>
        <v>0</v>
      </c>
      <c r="U10" s="43"/>
      <c r="V10" s="43"/>
      <c r="W10" s="43"/>
      <c r="X10" s="43"/>
      <c r="Y10" s="43"/>
      <c r="Z10" s="42">
        <f t="shared" si="8"/>
        <v>0</v>
      </c>
      <c r="AA10" s="85"/>
      <c r="AB10" s="85"/>
      <c r="AC10" s="85"/>
      <c r="AD10" s="85"/>
      <c r="AE10" s="70">
        <f t="shared" si="9"/>
        <v>0</v>
      </c>
      <c r="AF10" s="67">
        <f t="shared" si="10"/>
        <v>0</v>
      </c>
      <c r="AG10" s="67">
        <f t="shared" si="11"/>
        <v>0</v>
      </c>
      <c r="AH10" s="67">
        <f t="shared" si="12"/>
        <v>0</v>
      </c>
      <c r="AI10" s="67">
        <f t="shared" si="13"/>
        <v>0</v>
      </c>
      <c r="AJ10" s="67">
        <f t="shared" si="14"/>
        <v>0</v>
      </c>
      <c r="AK10" s="67">
        <f t="shared" si="15"/>
        <v>0</v>
      </c>
      <c r="AL10" s="86">
        <f t="shared" si="16"/>
        <v>0</v>
      </c>
      <c r="AM10" s="86">
        <f t="shared" si="17"/>
        <v>0</v>
      </c>
      <c r="AN10" s="86">
        <f t="shared" si="18"/>
        <v>0</v>
      </c>
      <c r="AO10" s="86">
        <f t="shared" si="19"/>
        <v>0</v>
      </c>
      <c r="AP10" s="81">
        <f t="shared" si="20"/>
        <v>0</v>
      </c>
      <c r="AQ10" s="67">
        <f t="shared" si="21"/>
        <v>0</v>
      </c>
      <c r="AR10" s="67">
        <f t="shared" si="22"/>
        <v>0</v>
      </c>
      <c r="AS10" s="67">
        <f t="shared" si="23"/>
        <v>0</v>
      </c>
      <c r="AT10" s="67">
        <f t="shared" si="24"/>
        <v>0</v>
      </c>
      <c r="AU10" s="67">
        <f t="shared" si="25"/>
        <v>0</v>
      </c>
      <c r="AV10" s="67">
        <f t="shared" si="1"/>
        <v>0</v>
      </c>
      <c r="AW10" s="86">
        <f t="shared" si="26"/>
        <v>0</v>
      </c>
      <c r="AX10" s="86">
        <f t="shared" si="27"/>
        <v>0</v>
      </c>
      <c r="AY10" s="86">
        <f t="shared" si="28"/>
        <v>0</v>
      </c>
      <c r="AZ10" s="86">
        <f t="shared" si="29"/>
        <v>0</v>
      </c>
      <c r="BA10" s="133">
        <f t="shared" si="30"/>
        <v>0</v>
      </c>
      <c r="BB10" s="67"/>
      <c r="BC10" s="67"/>
      <c r="BD10" s="67"/>
      <c r="BE10" s="67"/>
      <c r="BF10" s="67"/>
      <c r="BG10" s="67">
        <f t="shared" si="31"/>
        <v>0</v>
      </c>
      <c r="BH10" s="86"/>
      <c r="BI10" s="86"/>
      <c r="BJ10" s="86"/>
      <c r="BK10" s="86"/>
      <c r="BL10" s="69">
        <f t="shared" si="32"/>
        <v>0</v>
      </c>
      <c r="BM10" s="67"/>
      <c r="BN10" s="67"/>
      <c r="BO10" s="67"/>
      <c r="BP10" s="67"/>
      <c r="BQ10" s="67"/>
      <c r="BR10" s="68">
        <f t="shared" si="33"/>
        <v>0</v>
      </c>
      <c r="BS10" s="86"/>
      <c r="BT10" s="86"/>
      <c r="BU10" s="86"/>
      <c r="BV10" s="86"/>
      <c r="BW10" s="69">
        <f t="shared" si="34"/>
        <v>0</v>
      </c>
      <c r="BX10" s="67"/>
      <c r="BY10" s="67"/>
      <c r="BZ10" s="67"/>
      <c r="CA10" s="67"/>
      <c r="CB10" s="67"/>
      <c r="CC10" s="68">
        <f t="shared" si="35"/>
        <v>0</v>
      </c>
      <c r="CD10" s="86"/>
      <c r="CE10" s="86"/>
      <c r="CF10" s="86"/>
      <c r="CG10" s="86"/>
      <c r="CH10" s="133">
        <f t="shared" si="36"/>
        <v>0</v>
      </c>
      <c r="CI10" s="67"/>
      <c r="CJ10" s="67"/>
      <c r="CK10" s="67"/>
      <c r="CL10" s="67"/>
      <c r="CM10" s="67"/>
      <c r="CN10" s="68">
        <f t="shared" si="37"/>
        <v>0</v>
      </c>
      <c r="CO10" s="87"/>
      <c r="CP10" s="87"/>
      <c r="CQ10" s="87"/>
      <c r="CR10" s="87"/>
      <c r="CS10" s="79">
        <f t="shared" si="38"/>
        <v>0</v>
      </c>
      <c r="CT10" s="68">
        <f t="shared" si="39"/>
        <v>0</v>
      </c>
      <c r="CU10" s="68">
        <f t="shared" si="40"/>
        <v>0</v>
      </c>
      <c r="CV10" s="68">
        <f t="shared" si="41"/>
        <v>0</v>
      </c>
      <c r="CW10" s="68">
        <f t="shared" si="42"/>
        <v>0</v>
      </c>
      <c r="CX10" s="68">
        <f t="shared" si="43"/>
        <v>0</v>
      </c>
      <c r="CY10" s="68">
        <f t="shared" si="44"/>
        <v>0</v>
      </c>
      <c r="CZ10" s="86">
        <f t="shared" si="45"/>
        <v>0</v>
      </c>
      <c r="DA10" s="86">
        <f t="shared" si="46"/>
        <v>0</v>
      </c>
      <c r="DB10" s="86">
        <f t="shared" si="47"/>
        <v>0</v>
      </c>
      <c r="DC10" s="86">
        <f t="shared" si="48"/>
        <v>0</v>
      </c>
      <c r="DD10" s="134">
        <f t="shared" si="3"/>
        <v>0</v>
      </c>
      <c r="DE10" s="67"/>
      <c r="DF10" s="67"/>
      <c r="DG10" s="67"/>
      <c r="DH10" s="67"/>
      <c r="DI10" s="67"/>
      <c r="DJ10" s="68">
        <f t="shared" si="4"/>
        <v>0</v>
      </c>
      <c r="DK10" s="87"/>
      <c r="DL10" s="87"/>
      <c r="DM10" s="87"/>
      <c r="DN10" s="87"/>
      <c r="DO10" s="134">
        <f t="shared" si="49"/>
        <v>0</v>
      </c>
      <c r="DP10" s="67"/>
      <c r="DQ10" s="67"/>
      <c r="DR10" s="67"/>
      <c r="DS10" s="67"/>
      <c r="DT10" s="67"/>
      <c r="DU10" s="68">
        <f t="shared" si="5"/>
        <v>0</v>
      </c>
      <c r="DV10" s="87"/>
      <c r="DW10" s="87"/>
      <c r="DX10" s="87"/>
      <c r="DY10" s="87"/>
      <c r="DZ10" s="134">
        <f t="shared" si="50"/>
        <v>0</v>
      </c>
      <c r="EA10" s="67"/>
      <c r="EB10" s="67"/>
      <c r="EC10" s="67"/>
      <c r="ED10" s="67"/>
      <c r="EE10" s="67"/>
      <c r="EF10" s="68">
        <f t="shared" si="51"/>
        <v>0</v>
      </c>
      <c r="EG10" s="87"/>
      <c r="EH10" s="87"/>
      <c r="EI10" s="87"/>
      <c r="EJ10" s="87"/>
      <c r="EK10" s="134">
        <f t="shared" si="52"/>
        <v>0</v>
      </c>
      <c r="EL10" s="67"/>
      <c r="EM10" s="67"/>
      <c r="EN10" s="67"/>
      <c r="EO10" s="67"/>
      <c r="EP10" s="67"/>
      <c r="EQ10" s="68">
        <f t="shared" si="53"/>
        <v>0</v>
      </c>
      <c r="ER10" s="87"/>
      <c r="ES10" s="87"/>
      <c r="ET10" s="87"/>
      <c r="EU10" s="87"/>
      <c r="EV10" s="77">
        <f t="shared" si="54"/>
        <v>0</v>
      </c>
      <c r="EW10" s="68">
        <f t="shared" si="55"/>
        <v>0</v>
      </c>
      <c r="EX10" s="68">
        <f t="shared" si="56"/>
        <v>0</v>
      </c>
      <c r="EY10" s="68">
        <f t="shared" si="57"/>
        <v>0</v>
      </c>
      <c r="EZ10" s="68">
        <f t="shared" si="58"/>
        <v>0</v>
      </c>
      <c r="FA10" s="68">
        <f t="shared" si="59"/>
        <v>0</v>
      </c>
      <c r="FB10" s="68">
        <f t="shared" si="60"/>
        <v>0</v>
      </c>
      <c r="FC10" s="68">
        <f t="shared" si="61"/>
        <v>0</v>
      </c>
      <c r="FD10" s="68">
        <f t="shared" si="62"/>
        <v>0</v>
      </c>
      <c r="FE10" s="68">
        <f t="shared" si="63"/>
        <v>0</v>
      </c>
      <c r="FF10" s="68">
        <f t="shared" si="64"/>
        <v>0</v>
      </c>
      <c r="FG10" s="136">
        <f t="shared" si="65"/>
        <v>0</v>
      </c>
      <c r="FH10" s="67"/>
      <c r="FI10" s="67"/>
      <c r="FJ10" s="67"/>
      <c r="FK10" s="67"/>
      <c r="FL10" s="67"/>
      <c r="FM10" s="68">
        <f t="shared" si="66"/>
        <v>0</v>
      </c>
      <c r="FN10" s="67"/>
      <c r="FO10" s="67"/>
      <c r="FP10" s="67"/>
      <c r="FQ10" s="67"/>
      <c r="FR10" s="136">
        <f t="shared" si="67"/>
        <v>0</v>
      </c>
      <c r="FS10" s="67"/>
      <c r="FT10" s="67"/>
      <c r="FU10" s="67"/>
      <c r="FV10" s="67"/>
      <c r="FW10" s="67"/>
      <c r="FX10" s="67">
        <f t="shared" si="68"/>
        <v>0</v>
      </c>
      <c r="FY10" s="67"/>
      <c r="FZ10" s="67"/>
      <c r="GA10" s="67"/>
      <c r="GB10" s="67"/>
      <c r="GC10" s="131">
        <f t="shared" si="69"/>
        <v>0</v>
      </c>
      <c r="GD10" s="178"/>
      <c r="GE10" s="176"/>
      <c r="GF10" s="178"/>
      <c r="GG10" s="67"/>
      <c r="GH10" s="181"/>
      <c r="GI10" s="67"/>
      <c r="GJ10" s="183">
        <f t="shared" si="70"/>
        <v>0</v>
      </c>
      <c r="GK10" s="184">
        <f t="shared" si="71"/>
        <v>0</v>
      </c>
      <c r="GL10" s="177"/>
      <c r="GM10" s="177"/>
      <c r="GN10" s="177"/>
      <c r="GO10" s="177"/>
      <c r="GP10" s="177"/>
      <c r="GQ10" s="177"/>
      <c r="GR10" s="189">
        <f t="shared" si="72"/>
        <v>0</v>
      </c>
      <c r="GS10" s="25"/>
      <c r="GT10" s="25"/>
      <c r="GU10" s="25"/>
      <c r="GV10" s="25"/>
      <c r="GW10" s="191">
        <f t="shared" si="73"/>
        <v>0</v>
      </c>
      <c r="GX10" s="25"/>
      <c r="GY10" s="25"/>
      <c r="GZ10" s="25"/>
      <c r="HA10" s="25"/>
      <c r="HB10" s="25"/>
      <c r="HC10" s="25"/>
      <c r="HD10" s="115"/>
      <c r="HE10" s="116"/>
      <c r="HF10" s="116">
        <f t="shared" si="74"/>
        <v>0</v>
      </c>
      <c r="HG10" s="25"/>
      <c r="HH10" s="25"/>
      <c r="HI10" s="25"/>
      <c r="HJ10" s="116"/>
      <c r="HK10" s="116">
        <f t="shared" si="75"/>
        <v>0</v>
      </c>
      <c r="HL10" s="25"/>
      <c r="HM10" s="25"/>
      <c r="HN10" s="25"/>
    </row>
    <row r="11" spans="1:222" ht="12.75">
      <c r="A11" s="25"/>
      <c r="B11" s="25"/>
      <c r="C11" s="25"/>
      <c r="D11" s="82">
        <f t="shared" si="7"/>
        <v>0</v>
      </c>
      <c r="E11" s="25"/>
      <c r="F11" s="25"/>
      <c r="G11" s="25"/>
      <c r="H11" s="25"/>
      <c r="I11" s="25"/>
      <c r="J11" s="31">
        <f t="shared" si="76"/>
        <v>0</v>
      </c>
      <c r="K11" s="25"/>
      <c r="L11" s="25"/>
      <c r="M11" s="25"/>
      <c r="N11" s="25"/>
      <c r="O11" s="25"/>
      <c r="P11" s="31">
        <f t="shared" si="77"/>
        <v>0</v>
      </c>
      <c r="Q11" s="25"/>
      <c r="R11" s="25"/>
      <c r="S11" s="25"/>
      <c r="T11" s="44">
        <f t="shared" si="78"/>
        <v>0</v>
      </c>
      <c r="U11" s="43"/>
      <c r="V11" s="43"/>
      <c r="W11" s="43"/>
      <c r="X11" s="43"/>
      <c r="Y11" s="43"/>
      <c r="Z11" s="42">
        <f t="shared" si="8"/>
        <v>0</v>
      </c>
      <c r="AA11" s="85"/>
      <c r="AB11" s="85"/>
      <c r="AC11" s="85"/>
      <c r="AD11" s="85"/>
      <c r="AE11" s="70">
        <f t="shared" si="9"/>
        <v>0</v>
      </c>
      <c r="AF11" s="67">
        <f t="shared" si="10"/>
        <v>0</v>
      </c>
      <c r="AG11" s="67">
        <f t="shared" si="11"/>
        <v>0</v>
      </c>
      <c r="AH11" s="67">
        <f t="shared" si="12"/>
        <v>0</v>
      </c>
      <c r="AI11" s="67">
        <f t="shared" si="13"/>
        <v>0</v>
      </c>
      <c r="AJ11" s="67">
        <f t="shared" si="14"/>
        <v>0</v>
      </c>
      <c r="AK11" s="67">
        <f t="shared" si="15"/>
        <v>0</v>
      </c>
      <c r="AL11" s="86">
        <f t="shared" si="16"/>
        <v>0</v>
      </c>
      <c r="AM11" s="86">
        <f t="shared" si="17"/>
        <v>0</v>
      </c>
      <c r="AN11" s="86">
        <f t="shared" si="18"/>
        <v>0</v>
      </c>
      <c r="AO11" s="86">
        <f t="shared" si="19"/>
        <v>0</v>
      </c>
      <c r="AP11" s="81">
        <f t="shared" si="20"/>
        <v>0</v>
      </c>
      <c r="AQ11" s="67">
        <f t="shared" si="21"/>
        <v>0</v>
      </c>
      <c r="AR11" s="67">
        <f t="shared" si="22"/>
        <v>0</v>
      </c>
      <c r="AS11" s="67">
        <f t="shared" si="23"/>
        <v>0</v>
      </c>
      <c r="AT11" s="67">
        <f t="shared" si="24"/>
        <v>0</v>
      </c>
      <c r="AU11" s="67">
        <f t="shared" si="25"/>
        <v>0</v>
      </c>
      <c r="AV11" s="67">
        <f t="shared" si="1"/>
        <v>0</v>
      </c>
      <c r="AW11" s="86">
        <f t="shared" si="26"/>
        <v>0</v>
      </c>
      <c r="AX11" s="86">
        <f t="shared" si="27"/>
        <v>0</v>
      </c>
      <c r="AY11" s="86">
        <f t="shared" si="28"/>
        <v>0</v>
      </c>
      <c r="AZ11" s="86">
        <f t="shared" si="29"/>
        <v>0</v>
      </c>
      <c r="BA11" s="133">
        <f t="shared" si="30"/>
        <v>0</v>
      </c>
      <c r="BB11" s="67"/>
      <c r="BC11" s="67"/>
      <c r="BD11" s="67"/>
      <c r="BE11" s="67"/>
      <c r="BF11" s="67"/>
      <c r="BG11" s="67">
        <f t="shared" si="31"/>
        <v>0</v>
      </c>
      <c r="BH11" s="86"/>
      <c r="BI11" s="86"/>
      <c r="BJ11" s="86"/>
      <c r="BK11" s="86"/>
      <c r="BL11" s="69">
        <f t="shared" si="32"/>
        <v>0</v>
      </c>
      <c r="BM11" s="67"/>
      <c r="BN11" s="67"/>
      <c r="BO11" s="67"/>
      <c r="BP11" s="67"/>
      <c r="BQ11" s="67"/>
      <c r="BR11" s="68">
        <f t="shared" si="33"/>
        <v>0</v>
      </c>
      <c r="BS11" s="86"/>
      <c r="BT11" s="86"/>
      <c r="BU11" s="86"/>
      <c r="BV11" s="86"/>
      <c r="BW11" s="69">
        <f t="shared" si="34"/>
        <v>0</v>
      </c>
      <c r="BX11" s="67"/>
      <c r="BY11" s="67"/>
      <c r="BZ11" s="67"/>
      <c r="CA11" s="67"/>
      <c r="CB11" s="67"/>
      <c r="CC11" s="68">
        <f t="shared" si="35"/>
        <v>0</v>
      </c>
      <c r="CD11" s="86"/>
      <c r="CE11" s="86"/>
      <c r="CF11" s="86"/>
      <c r="CG11" s="86"/>
      <c r="CH11" s="133">
        <f t="shared" si="36"/>
        <v>0</v>
      </c>
      <c r="CI11" s="67"/>
      <c r="CJ11" s="67"/>
      <c r="CK11" s="67"/>
      <c r="CL11" s="67"/>
      <c r="CM11" s="67"/>
      <c r="CN11" s="68">
        <f t="shared" si="37"/>
        <v>0</v>
      </c>
      <c r="CO11" s="87"/>
      <c r="CP11" s="87"/>
      <c r="CQ11" s="87"/>
      <c r="CR11" s="87"/>
      <c r="CS11" s="79">
        <f t="shared" si="38"/>
        <v>0</v>
      </c>
      <c r="CT11" s="68">
        <f t="shared" si="39"/>
        <v>0</v>
      </c>
      <c r="CU11" s="68">
        <f t="shared" si="40"/>
        <v>0</v>
      </c>
      <c r="CV11" s="68">
        <f t="shared" si="41"/>
        <v>0</v>
      </c>
      <c r="CW11" s="68">
        <f t="shared" si="42"/>
        <v>0</v>
      </c>
      <c r="CX11" s="68">
        <f t="shared" si="43"/>
        <v>0</v>
      </c>
      <c r="CY11" s="68">
        <f t="shared" si="44"/>
        <v>0</v>
      </c>
      <c r="CZ11" s="86">
        <f t="shared" si="45"/>
        <v>0</v>
      </c>
      <c r="DA11" s="86">
        <f t="shared" si="46"/>
        <v>0</v>
      </c>
      <c r="DB11" s="86">
        <f t="shared" si="47"/>
        <v>0</v>
      </c>
      <c r="DC11" s="86">
        <f t="shared" si="48"/>
        <v>0</v>
      </c>
      <c r="DD11" s="134">
        <f t="shared" si="3"/>
        <v>0</v>
      </c>
      <c r="DE11" s="67"/>
      <c r="DF11" s="67"/>
      <c r="DG11" s="67"/>
      <c r="DH11" s="67"/>
      <c r="DI11" s="67"/>
      <c r="DJ11" s="68">
        <f t="shared" si="4"/>
        <v>0</v>
      </c>
      <c r="DK11" s="87"/>
      <c r="DL11" s="87"/>
      <c r="DM11" s="87"/>
      <c r="DN11" s="87"/>
      <c r="DO11" s="134">
        <f t="shared" si="49"/>
        <v>0</v>
      </c>
      <c r="DP11" s="67"/>
      <c r="DQ11" s="67"/>
      <c r="DR11" s="67"/>
      <c r="DS11" s="67"/>
      <c r="DT11" s="67"/>
      <c r="DU11" s="68">
        <f t="shared" si="5"/>
        <v>0</v>
      </c>
      <c r="DV11" s="87"/>
      <c r="DW11" s="87"/>
      <c r="DX11" s="87"/>
      <c r="DY11" s="87"/>
      <c r="DZ11" s="134">
        <f t="shared" si="50"/>
        <v>0</v>
      </c>
      <c r="EA11" s="67"/>
      <c r="EB11" s="67"/>
      <c r="EC11" s="67"/>
      <c r="ED11" s="67"/>
      <c r="EE11" s="67"/>
      <c r="EF11" s="68">
        <f t="shared" si="51"/>
        <v>0</v>
      </c>
      <c r="EG11" s="87"/>
      <c r="EH11" s="87"/>
      <c r="EI11" s="87"/>
      <c r="EJ11" s="87"/>
      <c r="EK11" s="134">
        <f t="shared" si="52"/>
        <v>0</v>
      </c>
      <c r="EL11" s="67"/>
      <c r="EM11" s="67"/>
      <c r="EN11" s="67"/>
      <c r="EO11" s="67"/>
      <c r="EP11" s="67"/>
      <c r="EQ11" s="68">
        <f t="shared" si="53"/>
        <v>0</v>
      </c>
      <c r="ER11" s="87"/>
      <c r="ES11" s="87"/>
      <c r="ET11" s="87"/>
      <c r="EU11" s="87"/>
      <c r="EV11" s="77">
        <f t="shared" si="54"/>
        <v>0</v>
      </c>
      <c r="EW11" s="68">
        <f t="shared" si="55"/>
        <v>0</v>
      </c>
      <c r="EX11" s="68">
        <f t="shared" si="56"/>
        <v>0</v>
      </c>
      <c r="EY11" s="68">
        <f t="shared" si="57"/>
        <v>0</v>
      </c>
      <c r="EZ11" s="68">
        <f t="shared" si="58"/>
        <v>0</v>
      </c>
      <c r="FA11" s="68">
        <f t="shared" si="59"/>
        <v>0</v>
      </c>
      <c r="FB11" s="68">
        <f t="shared" si="60"/>
        <v>0</v>
      </c>
      <c r="FC11" s="68">
        <f t="shared" si="61"/>
        <v>0</v>
      </c>
      <c r="FD11" s="68">
        <f t="shared" si="62"/>
        <v>0</v>
      </c>
      <c r="FE11" s="68">
        <f t="shared" si="63"/>
        <v>0</v>
      </c>
      <c r="FF11" s="68">
        <f t="shared" si="64"/>
        <v>0</v>
      </c>
      <c r="FG11" s="136">
        <f t="shared" si="65"/>
        <v>0</v>
      </c>
      <c r="FH11" s="67"/>
      <c r="FI11" s="67"/>
      <c r="FJ11" s="67"/>
      <c r="FK11" s="67"/>
      <c r="FL11" s="67"/>
      <c r="FM11" s="68">
        <f t="shared" si="66"/>
        <v>0</v>
      </c>
      <c r="FN11" s="67"/>
      <c r="FO11" s="67"/>
      <c r="FP11" s="67"/>
      <c r="FQ11" s="67"/>
      <c r="FR11" s="136">
        <f t="shared" si="67"/>
        <v>0</v>
      </c>
      <c r="FS11" s="67"/>
      <c r="FT11" s="67"/>
      <c r="FU11" s="67"/>
      <c r="FV11" s="67"/>
      <c r="FW11" s="67"/>
      <c r="FX11" s="67">
        <f t="shared" si="68"/>
        <v>0</v>
      </c>
      <c r="FY11" s="67"/>
      <c r="FZ11" s="67"/>
      <c r="GA11" s="67"/>
      <c r="GB11" s="67"/>
      <c r="GC11" s="131">
        <f t="shared" si="69"/>
        <v>0</v>
      </c>
      <c r="GD11" s="178"/>
      <c r="GE11" s="176"/>
      <c r="GF11" s="178"/>
      <c r="GG11" s="67"/>
      <c r="GH11" s="181"/>
      <c r="GI11" s="67"/>
      <c r="GJ11" s="183">
        <f t="shared" si="70"/>
        <v>0</v>
      </c>
      <c r="GK11" s="184">
        <f t="shared" si="71"/>
        <v>0</v>
      </c>
      <c r="GL11" s="177"/>
      <c r="GM11" s="177"/>
      <c r="GN11" s="177"/>
      <c r="GO11" s="177"/>
      <c r="GP11" s="177"/>
      <c r="GQ11" s="177"/>
      <c r="GR11" s="189">
        <f t="shared" si="72"/>
        <v>0</v>
      </c>
      <c r="GS11" s="25"/>
      <c r="GT11" s="25"/>
      <c r="GU11" s="25"/>
      <c r="GV11" s="25"/>
      <c r="GW11" s="191">
        <f t="shared" si="73"/>
        <v>0</v>
      </c>
      <c r="GX11" s="25"/>
      <c r="GY11" s="25"/>
      <c r="GZ11" s="25"/>
      <c r="HA11" s="25"/>
      <c r="HB11" s="25"/>
      <c r="HC11" s="25"/>
      <c r="HD11" s="115"/>
      <c r="HE11" s="116"/>
      <c r="HF11" s="116">
        <f t="shared" si="74"/>
        <v>0</v>
      </c>
      <c r="HG11" s="25"/>
      <c r="HH11" s="25"/>
      <c r="HI11" s="25"/>
      <c r="HJ11" s="116"/>
      <c r="HK11" s="116">
        <f t="shared" si="75"/>
        <v>0</v>
      </c>
      <c r="HL11" s="25"/>
      <c r="HM11" s="25"/>
      <c r="HN11" s="25"/>
    </row>
    <row r="12" spans="1:222" ht="12.75">
      <c r="A12" s="25"/>
      <c r="B12" s="25"/>
      <c r="C12" s="25"/>
      <c r="D12" s="82">
        <f t="shared" si="7"/>
        <v>0</v>
      </c>
      <c r="E12" s="25"/>
      <c r="F12" s="25"/>
      <c r="G12" s="25"/>
      <c r="H12" s="25"/>
      <c r="I12" s="25"/>
      <c r="J12" s="31">
        <f t="shared" si="76"/>
        <v>0</v>
      </c>
      <c r="K12" s="25"/>
      <c r="L12" s="25"/>
      <c r="M12" s="25"/>
      <c r="N12" s="25"/>
      <c r="O12" s="25"/>
      <c r="P12" s="31">
        <f t="shared" si="77"/>
        <v>0</v>
      </c>
      <c r="Q12" s="25"/>
      <c r="R12" s="25"/>
      <c r="S12" s="25"/>
      <c r="T12" s="44">
        <f t="shared" si="78"/>
        <v>0</v>
      </c>
      <c r="U12" s="43"/>
      <c r="V12" s="43"/>
      <c r="W12" s="43"/>
      <c r="X12" s="43"/>
      <c r="Y12" s="43"/>
      <c r="Z12" s="42">
        <f t="shared" si="8"/>
        <v>0</v>
      </c>
      <c r="AA12" s="85"/>
      <c r="AB12" s="85"/>
      <c r="AC12" s="85"/>
      <c r="AD12" s="85"/>
      <c r="AE12" s="70">
        <f t="shared" si="9"/>
        <v>0</v>
      </c>
      <c r="AF12" s="67">
        <f t="shared" si="10"/>
        <v>0</v>
      </c>
      <c r="AG12" s="67">
        <f t="shared" si="11"/>
        <v>0</v>
      </c>
      <c r="AH12" s="67">
        <f t="shared" si="12"/>
        <v>0</v>
      </c>
      <c r="AI12" s="67">
        <f t="shared" si="13"/>
        <v>0</v>
      </c>
      <c r="AJ12" s="67">
        <f t="shared" si="14"/>
        <v>0</v>
      </c>
      <c r="AK12" s="67">
        <f t="shared" si="15"/>
        <v>0</v>
      </c>
      <c r="AL12" s="86">
        <f t="shared" si="16"/>
        <v>0</v>
      </c>
      <c r="AM12" s="86">
        <f t="shared" si="17"/>
        <v>0</v>
      </c>
      <c r="AN12" s="86">
        <f t="shared" si="18"/>
        <v>0</v>
      </c>
      <c r="AO12" s="86">
        <f t="shared" si="19"/>
        <v>0</v>
      </c>
      <c r="AP12" s="81">
        <f t="shared" si="20"/>
        <v>0</v>
      </c>
      <c r="AQ12" s="67">
        <f t="shared" si="21"/>
        <v>0</v>
      </c>
      <c r="AR12" s="67">
        <f t="shared" si="22"/>
        <v>0</v>
      </c>
      <c r="AS12" s="67">
        <f t="shared" si="23"/>
        <v>0</v>
      </c>
      <c r="AT12" s="67">
        <f t="shared" si="24"/>
        <v>0</v>
      </c>
      <c r="AU12" s="67">
        <f t="shared" si="25"/>
        <v>0</v>
      </c>
      <c r="AV12" s="67">
        <f t="shared" si="1"/>
        <v>0</v>
      </c>
      <c r="AW12" s="86">
        <f t="shared" si="26"/>
        <v>0</v>
      </c>
      <c r="AX12" s="86">
        <f t="shared" si="27"/>
        <v>0</v>
      </c>
      <c r="AY12" s="86">
        <f t="shared" si="28"/>
        <v>0</v>
      </c>
      <c r="AZ12" s="86">
        <f t="shared" si="29"/>
        <v>0</v>
      </c>
      <c r="BA12" s="133">
        <f t="shared" si="30"/>
        <v>0</v>
      </c>
      <c r="BB12" s="67"/>
      <c r="BC12" s="67"/>
      <c r="BD12" s="67"/>
      <c r="BE12" s="67"/>
      <c r="BF12" s="67"/>
      <c r="BG12" s="67">
        <f t="shared" si="31"/>
        <v>0</v>
      </c>
      <c r="BH12" s="86"/>
      <c r="BI12" s="86"/>
      <c r="BJ12" s="86"/>
      <c r="BK12" s="86"/>
      <c r="BL12" s="69">
        <f t="shared" si="32"/>
        <v>0</v>
      </c>
      <c r="BM12" s="67"/>
      <c r="BN12" s="67"/>
      <c r="BO12" s="67"/>
      <c r="BP12" s="67"/>
      <c r="BQ12" s="67"/>
      <c r="BR12" s="68">
        <f t="shared" si="33"/>
        <v>0</v>
      </c>
      <c r="BS12" s="86"/>
      <c r="BT12" s="86"/>
      <c r="BU12" s="86"/>
      <c r="BV12" s="86"/>
      <c r="BW12" s="69">
        <f t="shared" si="34"/>
        <v>0</v>
      </c>
      <c r="BX12" s="67"/>
      <c r="BY12" s="67"/>
      <c r="BZ12" s="67"/>
      <c r="CA12" s="67"/>
      <c r="CB12" s="67"/>
      <c r="CC12" s="68">
        <f t="shared" si="35"/>
        <v>0</v>
      </c>
      <c r="CD12" s="86"/>
      <c r="CE12" s="86"/>
      <c r="CF12" s="86"/>
      <c r="CG12" s="86"/>
      <c r="CH12" s="133">
        <f t="shared" si="36"/>
        <v>0</v>
      </c>
      <c r="CI12" s="67"/>
      <c r="CJ12" s="67"/>
      <c r="CK12" s="67"/>
      <c r="CL12" s="67"/>
      <c r="CM12" s="67"/>
      <c r="CN12" s="68">
        <f t="shared" si="37"/>
        <v>0</v>
      </c>
      <c r="CO12" s="87"/>
      <c r="CP12" s="87"/>
      <c r="CQ12" s="87"/>
      <c r="CR12" s="87"/>
      <c r="CS12" s="79">
        <f t="shared" si="38"/>
        <v>0</v>
      </c>
      <c r="CT12" s="68">
        <f t="shared" si="39"/>
        <v>0</v>
      </c>
      <c r="CU12" s="68">
        <f t="shared" si="40"/>
        <v>0</v>
      </c>
      <c r="CV12" s="68">
        <f t="shared" si="41"/>
        <v>0</v>
      </c>
      <c r="CW12" s="68">
        <f t="shared" si="42"/>
        <v>0</v>
      </c>
      <c r="CX12" s="68">
        <f t="shared" si="43"/>
        <v>0</v>
      </c>
      <c r="CY12" s="68">
        <f t="shared" si="44"/>
        <v>0</v>
      </c>
      <c r="CZ12" s="86">
        <f t="shared" si="45"/>
        <v>0</v>
      </c>
      <c r="DA12" s="86">
        <f t="shared" si="46"/>
        <v>0</v>
      </c>
      <c r="DB12" s="86">
        <f t="shared" si="47"/>
        <v>0</v>
      </c>
      <c r="DC12" s="86">
        <f t="shared" si="48"/>
        <v>0</v>
      </c>
      <c r="DD12" s="134">
        <f t="shared" si="3"/>
        <v>0</v>
      </c>
      <c r="DE12" s="67"/>
      <c r="DF12" s="67"/>
      <c r="DG12" s="67"/>
      <c r="DH12" s="67"/>
      <c r="DI12" s="67"/>
      <c r="DJ12" s="68">
        <f t="shared" si="4"/>
        <v>0</v>
      </c>
      <c r="DK12" s="87"/>
      <c r="DL12" s="87"/>
      <c r="DM12" s="87"/>
      <c r="DN12" s="87"/>
      <c r="DO12" s="134">
        <f t="shared" si="49"/>
        <v>0</v>
      </c>
      <c r="DP12" s="67"/>
      <c r="DQ12" s="67"/>
      <c r="DR12" s="67"/>
      <c r="DS12" s="67"/>
      <c r="DT12" s="67"/>
      <c r="DU12" s="68">
        <f t="shared" si="5"/>
        <v>0</v>
      </c>
      <c r="DV12" s="87"/>
      <c r="DW12" s="87"/>
      <c r="DX12" s="87"/>
      <c r="DY12" s="87"/>
      <c r="DZ12" s="134">
        <f t="shared" si="50"/>
        <v>0</v>
      </c>
      <c r="EA12" s="67"/>
      <c r="EB12" s="67"/>
      <c r="EC12" s="67"/>
      <c r="ED12" s="67"/>
      <c r="EE12" s="67"/>
      <c r="EF12" s="68">
        <f t="shared" si="51"/>
        <v>0</v>
      </c>
      <c r="EG12" s="87"/>
      <c r="EH12" s="87"/>
      <c r="EI12" s="87"/>
      <c r="EJ12" s="87"/>
      <c r="EK12" s="134">
        <f t="shared" si="52"/>
        <v>0</v>
      </c>
      <c r="EL12" s="67"/>
      <c r="EM12" s="67"/>
      <c r="EN12" s="67"/>
      <c r="EO12" s="67"/>
      <c r="EP12" s="67"/>
      <c r="EQ12" s="68">
        <f t="shared" si="53"/>
        <v>0</v>
      </c>
      <c r="ER12" s="87"/>
      <c r="ES12" s="87"/>
      <c r="ET12" s="87"/>
      <c r="EU12" s="87"/>
      <c r="EV12" s="77">
        <f t="shared" si="54"/>
        <v>0</v>
      </c>
      <c r="EW12" s="68">
        <f t="shared" si="55"/>
        <v>0</v>
      </c>
      <c r="EX12" s="68">
        <f t="shared" si="56"/>
        <v>0</v>
      </c>
      <c r="EY12" s="68">
        <f t="shared" si="57"/>
        <v>0</v>
      </c>
      <c r="EZ12" s="68">
        <f t="shared" si="58"/>
        <v>0</v>
      </c>
      <c r="FA12" s="68">
        <f t="shared" si="59"/>
        <v>0</v>
      </c>
      <c r="FB12" s="68">
        <f t="shared" si="60"/>
        <v>0</v>
      </c>
      <c r="FC12" s="68">
        <f t="shared" si="61"/>
        <v>0</v>
      </c>
      <c r="FD12" s="68">
        <f t="shared" si="62"/>
        <v>0</v>
      </c>
      <c r="FE12" s="68">
        <f t="shared" si="63"/>
        <v>0</v>
      </c>
      <c r="FF12" s="68">
        <f t="shared" si="64"/>
        <v>0</v>
      </c>
      <c r="FG12" s="136">
        <f t="shared" si="65"/>
        <v>0</v>
      </c>
      <c r="FH12" s="67"/>
      <c r="FI12" s="67"/>
      <c r="FJ12" s="67"/>
      <c r="FK12" s="67"/>
      <c r="FL12" s="67"/>
      <c r="FM12" s="68">
        <f t="shared" si="66"/>
        <v>0</v>
      </c>
      <c r="FN12" s="67"/>
      <c r="FO12" s="67"/>
      <c r="FP12" s="67"/>
      <c r="FQ12" s="67"/>
      <c r="FR12" s="136">
        <f t="shared" si="67"/>
        <v>0</v>
      </c>
      <c r="FS12" s="67"/>
      <c r="FT12" s="67"/>
      <c r="FU12" s="67"/>
      <c r="FV12" s="67"/>
      <c r="FW12" s="67"/>
      <c r="FX12" s="67">
        <f t="shared" si="68"/>
        <v>0</v>
      </c>
      <c r="FY12" s="67"/>
      <c r="FZ12" s="67"/>
      <c r="GA12" s="67"/>
      <c r="GB12" s="67"/>
      <c r="GC12" s="131">
        <f t="shared" si="69"/>
        <v>0</v>
      </c>
      <c r="GD12" s="178"/>
      <c r="GE12" s="176"/>
      <c r="GF12" s="178"/>
      <c r="GG12" s="67"/>
      <c r="GH12" s="181"/>
      <c r="GI12" s="67"/>
      <c r="GJ12" s="183">
        <f t="shared" si="70"/>
        <v>0</v>
      </c>
      <c r="GK12" s="184">
        <f t="shared" si="71"/>
        <v>0</v>
      </c>
      <c r="GL12" s="177"/>
      <c r="GM12" s="177"/>
      <c r="GN12" s="177"/>
      <c r="GO12" s="177"/>
      <c r="GP12" s="177"/>
      <c r="GQ12" s="177"/>
      <c r="GR12" s="189">
        <f t="shared" si="72"/>
        <v>0</v>
      </c>
      <c r="GS12" s="25"/>
      <c r="GT12" s="25"/>
      <c r="GU12" s="25"/>
      <c r="GV12" s="25"/>
      <c r="GW12" s="191">
        <f t="shared" si="73"/>
        <v>0</v>
      </c>
      <c r="GX12" s="25"/>
      <c r="GY12" s="25"/>
      <c r="GZ12" s="25"/>
      <c r="HA12" s="25"/>
      <c r="HB12" s="25"/>
      <c r="HC12" s="25"/>
      <c r="HD12" s="115"/>
      <c r="HE12" s="116"/>
      <c r="HF12" s="116">
        <f t="shared" si="74"/>
        <v>0</v>
      </c>
      <c r="HG12" s="25"/>
      <c r="HH12" s="25"/>
      <c r="HI12" s="25"/>
      <c r="HJ12" s="116"/>
      <c r="HK12" s="116">
        <f t="shared" si="75"/>
        <v>0</v>
      </c>
      <c r="HL12" s="25"/>
      <c r="HM12" s="25"/>
      <c r="HN12" s="25"/>
    </row>
    <row r="13" spans="1:222" ht="12.75">
      <c r="A13" s="25"/>
      <c r="B13" s="25"/>
      <c r="C13" s="25"/>
      <c r="D13" s="82">
        <f t="shared" si="7"/>
        <v>0</v>
      </c>
      <c r="E13" s="25"/>
      <c r="F13" s="25"/>
      <c r="G13" s="25"/>
      <c r="H13" s="25"/>
      <c r="I13" s="25"/>
      <c r="J13" s="31">
        <f t="shared" si="76"/>
        <v>0</v>
      </c>
      <c r="K13" s="25"/>
      <c r="L13" s="25"/>
      <c r="M13" s="25"/>
      <c r="N13" s="25"/>
      <c r="O13" s="25"/>
      <c r="P13" s="31">
        <f t="shared" si="77"/>
        <v>0</v>
      </c>
      <c r="Q13" s="25"/>
      <c r="R13" s="25"/>
      <c r="S13" s="25"/>
      <c r="T13" s="44">
        <f t="shared" si="78"/>
        <v>0</v>
      </c>
      <c r="U13" s="43"/>
      <c r="V13" s="43"/>
      <c r="W13" s="43"/>
      <c r="X13" s="43"/>
      <c r="Y13" s="43"/>
      <c r="Z13" s="42">
        <f t="shared" si="8"/>
        <v>0</v>
      </c>
      <c r="AA13" s="85"/>
      <c r="AB13" s="85"/>
      <c r="AC13" s="85"/>
      <c r="AD13" s="85"/>
      <c r="AE13" s="70">
        <f t="shared" si="9"/>
        <v>0</v>
      </c>
      <c r="AF13" s="67">
        <f t="shared" si="10"/>
        <v>0</v>
      </c>
      <c r="AG13" s="67">
        <f t="shared" si="11"/>
        <v>0</v>
      </c>
      <c r="AH13" s="67">
        <f t="shared" si="12"/>
        <v>0</v>
      </c>
      <c r="AI13" s="67">
        <f t="shared" si="13"/>
        <v>0</v>
      </c>
      <c r="AJ13" s="67">
        <f t="shared" si="14"/>
        <v>0</v>
      </c>
      <c r="AK13" s="67">
        <f t="shared" si="15"/>
        <v>0</v>
      </c>
      <c r="AL13" s="86">
        <f t="shared" si="16"/>
        <v>0</v>
      </c>
      <c r="AM13" s="86">
        <f t="shared" si="17"/>
        <v>0</v>
      </c>
      <c r="AN13" s="86">
        <f t="shared" si="18"/>
        <v>0</v>
      </c>
      <c r="AO13" s="86">
        <f t="shared" si="19"/>
        <v>0</v>
      </c>
      <c r="AP13" s="81">
        <f t="shared" si="20"/>
        <v>0</v>
      </c>
      <c r="AQ13" s="67">
        <f t="shared" si="21"/>
        <v>0</v>
      </c>
      <c r="AR13" s="67">
        <f t="shared" si="22"/>
        <v>0</v>
      </c>
      <c r="AS13" s="67">
        <f t="shared" si="23"/>
        <v>0</v>
      </c>
      <c r="AT13" s="67">
        <f t="shared" si="24"/>
        <v>0</v>
      </c>
      <c r="AU13" s="67">
        <f t="shared" si="25"/>
        <v>0</v>
      </c>
      <c r="AV13" s="67">
        <f t="shared" si="1"/>
        <v>0</v>
      </c>
      <c r="AW13" s="86">
        <f t="shared" si="26"/>
        <v>0</v>
      </c>
      <c r="AX13" s="86">
        <f t="shared" si="27"/>
        <v>0</v>
      </c>
      <c r="AY13" s="86">
        <f t="shared" si="28"/>
        <v>0</v>
      </c>
      <c r="AZ13" s="86">
        <f t="shared" si="29"/>
        <v>0</v>
      </c>
      <c r="BA13" s="133">
        <f t="shared" si="30"/>
        <v>0</v>
      </c>
      <c r="BB13" s="67"/>
      <c r="BC13" s="67"/>
      <c r="BD13" s="67"/>
      <c r="BE13" s="67"/>
      <c r="BF13" s="67"/>
      <c r="BG13" s="67">
        <f t="shared" si="31"/>
        <v>0</v>
      </c>
      <c r="BH13" s="86"/>
      <c r="BI13" s="86"/>
      <c r="BJ13" s="86"/>
      <c r="BK13" s="86"/>
      <c r="BL13" s="69">
        <f t="shared" si="32"/>
        <v>0</v>
      </c>
      <c r="BM13" s="67"/>
      <c r="BN13" s="67"/>
      <c r="BO13" s="67"/>
      <c r="BP13" s="67"/>
      <c r="BQ13" s="67"/>
      <c r="BR13" s="68">
        <f t="shared" si="33"/>
        <v>0</v>
      </c>
      <c r="BS13" s="86"/>
      <c r="BT13" s="86"/>
      <c r="BU13" s="86"/>
      <c r="BV13" s="86"/>
      <c r="BW13" s="69">
        <f t="shared" si="34"/>
        <v>0</v>
      </c>
      <c r="BX13" s="67"/>
      <c r="BY13" s="67"/>
      <c r="BZ13" s="67"/>
      <c r="CA13" s="67"/>
      <c r="CB13" s="67"/>
      <c r="CC13" s="68">
        <f t="shared" si="35"/>
        <v>0</v>
      </c>
      <c r="CD13" s="86"/>
      <c r="CE13" s="86"/>
      <c r="CF13" s="86"/>
      <c r="CG13" s="86"/>
      <c r="CH13" s="133">
        <f t="shared" si="36"/>
        <v>0</v>
      </c>
      <c r="CI13" s="67"/>
      <c r="CJ13" s="67"/>
      <c r="CK13" s="67"/>
      <c r="CL13" s="67"/>
      <c r="CM13" s="67"/>
      <c r="CN13" s="68">
        <f t="shared" si="37"/>
        <v>0</v>
      </c>
      <c r="CO13" s="87"/>
      <c r="CP13" s="87"/>
      <c r="CQ13" s="87"/>
      <c r="CR13" s="87"/>
      <c r="CS13" s="79">
        <f t="shared" si="38"/>
        <v>0</v>
      </c>
      <c r="CT13" s="68">
        <f t="shared" si="39"/>
        <v>0</v>
      </c>
      <c r="CU13" s="68">
        <f t="shared" si="40"/>
        <v>0</v>
      </c>
      <c r="CV13" s="68">
        <f t="shared" si="41"/>
        <v>0</v>
      </c>
      <c r="CW13" s="68">
        <f t="shared" si="42"/>
        <v>0</v>
      </c>
      <c r="CX13" s="68">
        <f t="shared" si="43"/>
        <v>0</v>
      </c>
      <c r="CY13" s="68">
        <f t="shared" si="44"/>
        <v>0</v>
      </c>
      <c r="CZ13" s="86">
        <f t="shared" si="45"/>
        <v>0</v>
      </c>
      <c r="DA13" s="86">
        <f t="shared" si="46"/>
        <v>0</v>
      </c>
      <c r="DB13" s="86">
        <f t="shared" si="47"/>
        <v>0</v>
      </c>
      <c r="DC13" s="86">
        <f t="shared" si="48"/>
        <v>0</v>
      </c>
      <c r="DD13" s="134">
        <f t="shared" si="3"/>
        <v>0</v>
      </c>
      <c r="DE13" s="67"/>
      <c r="DF13" s="67"/>
      <c r="DG13" s="67"/>
      <c r="DH13" s="67"/>
      <c r="DI13" s="67"/>
      <c r="DJ13" s="68">
        <f t="shared" si="4"/>
        <v>0</v>
      </c>
      <c r="DK13" s="87"/>
      <c r="DL13" s="87"/>
      <c r="DM13" s="87"/>
      <c r="DN13" s="87"/>
      <c r="DO13" s="134">
        <f t="shared" si="49"/>
        <v>0</v>
      </c>
      <c r="DP13" s="67"/>
      <c r="DQ13" s="67"/>
      <c r="DR13" s="67"/>
      <c r="DS13" s="67"/>
      <c r="DT13" s="67"/>
      <c r="DU13" s="68">
        <f t="shared" si="5"/>
        <v>0</v>
      </c>
      <c r="DV13" s="87"/>
      <c r="DW13" s="87"/>
      <c r="DX13" s="87"/>
      <c r="DY13" s="87"/>
      <c r="DZ13" s="134">
        <f t="shared" si="50"/>
        <v>0</v>
      </c>
      <c r="EA13" s="67"/>
      <c r="EB13" s="67"/>
      <c r="EC13" s="67"/>
      <c r="ED13" s="67"/>
      <c r="EE13" s="67"/>
      <c r="EF13" s="68">
        <f t="shared" si="51"/>
        <v>0</v>
      </c>
      <c r="EG13" s="87"/>
      <c r="EH13" s="87"/>
      <c r="EI13" s="87"/>
      <c r="EJ13" s="87"/>
      <c r="EK13" s="134">
        <f t="shared" si="52"/>
        <v>0</v>
      </c>
      <c r="EL13" s="67"/>
      <c r="EM13" s="67"/>
      <c r="EN13" s="67"/>
      <c r="EO13" s="67"/>
      <c r="EP13" s="67"/>
      <c r="EQ13" s="68">
        <f t="shared" si="53"/>
        <v>0</v>
      </c>
      <c r="ER13" s="87"/>
      <c r="ES13" s="87"/>
      <c r="ET13" s="87"/>
      <c r="EU13" s="87"/>
      <c r="EV13" s="77">
        <f t="shared" si="54"/>
        <v>0</v>
      </c>
      <c r="EW13" s="68">
        <f t="shared" si="55"/>
        <v>0</v>
      </c>
      <c r="EX13" s="68">
        <f t="shared" si="56"/>
        <v>0</v>
      </c>
      <c r="EY13" s="68">
        <f t="shared" si="57"/>
        <v>0</v>
      </c>
      <c r="EZ13" s="68">
        <f t="shared" si="58"/>
        <v>0</v>
      </c>
      <c r="FA13" s="68">
        <f t="shared" si="59"/>
        <v>0</v>
      </c>
      <c r="FB13" s="68">
        <f t="shared" si="60"/>
        <v>0</v>
      </c>
      <c r="FC13" s="68">
        <f t="shared" si="61"/>
        <v>0</v>
      </c>
      <c r="FD13" s="68">
        <f t="shared" si="62"/>
        <v>0</v>
      </c>
      <c r="FE13" s="68">
        <f t="shared" si="63"/>
        <v>0</v>
      </c>
      <c r="FF13" s="68">
        <f t="shared" si="64"/>
        <v>0</v>
      </c>
      <c r="FG13" s="136">
        <f t="shared" si="65"/>
        <v>0</v>
      </c>
      <c r="FH13" s="67"/>
      <c r="FI13" s="67"/>
      <c r="FJ13" s="67"/>
      <c r="FK13" s="67"/>
      <c r="FL13" s="67"/>
      <c r="FM13" s="68">
        <f t="shared" si="66"/>
        <v>0</v>
      </c>
      <c r="FN13" s="67"/>
      <c r="FO13" s="67"/>
      <c r="FP13" s="67"/>
      <c r="FQ13" s="67"/>
      <c r="FR13" s="136">
        <f t="shared" si="67"/>
        <v>0</v>
      </c>
      <c r="FS13" s="67"/>
      <c r="FT13" s="67"/>
      <c r="FU13" s="67"/>
      <c r="FV13" s="67"/>
      <c r="FW13" s="67"/>
      <c r="FX13" s="67">
        <f t="shared" si="68"/>
        <v>0</v>
      </c>
      <c r="FY13" s="67"/>
      <c r="FZ13" s="67"/>
      <c r="GA13" s="67"/>
      <c r="GB13" s="67"/>
      <c r="GC13" s="131">
        <f t="shared" si="69"/>
        <v>0</v>
      </c>
      <c r="GD13" s="178"/>
      <c r="GE13" s="176"/>
      <c r="GF13" s="178"/>
      <c r="GG13" s="67"/>
      <c r="GH13" s="181"/>
      <c r="GI13" s="67"/>
      <c r="GJ13" s="183">
        <f t="shared" si="70"/>
        <v>0</v>
      </c>
      <c r="GK13" s="184">
        <f t="shared" si="71"/>
        <v>0</v>
      </c>
      <c r="GL13" s="177"/>
      <c r="GM13" s="177"/>
      <c r="GN13" s="177"/>
      <c r="GO13" s="177"/>
      <c r="GP13" s="177"/>
      <c r="GQ13" s="177"/>
      <c r="GR13" s="189">
        <f t="shared" si="72"/>
        <v>0</v>
      </c>
      <c r="GS13" s="25"/>
      <c r="GT13" s="25"/>
      <c r="GU13" s="25"/>
      <c r="GV13" s="25"/>
      <c r="GW13" s="191">
        <f t="shared" si="73"/>
        <v>0</v>
      </c>
      <c r="GX13" s="25"/>
      <c r="GY13" s="25"/>
      <c r="GZ13" s="25"/>
      <c r="HA13" s="25"/>
      <c r="HB13" s="25"/>
      <c r="HC13" s="25"/>
      <c r="HD13" s="115"/>
      <c r="HE13" s="116"/>
      <c r="HF13" s="116">
        <f t="shared" si="74"/>
        <v>0</v>
      </c>
      <c r="HG13" s="25"/>
      <c r="HH13" s="25"/>
      <c r="HI13" s="25"/>
      <c r="HJ13" s="116"/>
      <c r="HK13" s="116">
        <f t="shared" si="75"/>
        <v>0</v>
      </c>
      <c r="HL13" s="25"/>
      <c r="HM13" s="25"/>
      <c r="HN13" s="25"/>
    </row>
    <row r="14" spans="1:222" ht="12.75">
      <c r="A14" s="25"/>
      <c r="B14" s="25"/>
      <c r="C14" s="25"/>
      <c r="D14" s="82">
        <f t="shared" si="7"/>
        <v>0</v>
      </c>
      <c r="E14" s="25"/>
      <c r="F14" s="25"/>
      <c r="G14" s="25"/>
      <c r="H14" s="25"/>
      <c r="I14" s="25"/>
      <c r="J14" s="31">
        <f t="shared" si="76"/>
        <v>0</v>
      </c>
      <c r="K14" s="25"/>
      <c r="L14" s="25"/>
      <c r="M14" s="25"/>
      <c r="N14" s="25"/>
      <c r="O14" s="25"/>
      <c r="P14" s="31">
        <f t="shared" si="77"/>
        <v>0</v>
      </c>
      <c r="Q14" s="25"/>
      <c r="R14" s="25"/>
      <c r="S14" s="25"/>
      <c r="T14" s="44">
        <f t="shared" si="78"/>
        <v>0</v>
      </c>
      <c r="U14" s="43"/>
      <c r="V14" s="43"/>
      <c r="W14" s="43"/>
      <c r="X14" s="43"/>
      <c r="Y14" s="43"/>
      <c r="Z14" s="42">
        <f t="shared" si="8"/>
        <v>0</v>
      </c>
      <c r="AA14" s="85"/>
      <c r="AB14" s="85"/>
      <c r="AC14" s="85"/>
      <c r="AD14" s="85"/>
      <c r="AE14" s="70">
        <f t="shared" si="9"/>
        <v>0</v>
      </c>
      <c r="AF14" s="67">
        <f t="shared" si="10"/>
        <v>0</v>
      </c>
      <c r="AG14" s="67">
        <f t="shared" si="11"/>
        <v>0</v>
      </c>
      <c r="AH14" s="67">
        <f t="shared" si="12"/>
        <v>0</v>
      </c>
      <c r="AI14" s="67">
        <f t="shared" si="13"/>
        <v>0</v>
      </c>
      <c r="AJ14" s="67">
        <f t="shared" si="14"/>
        <v>0</v>
      </c>
      <c r="AK14" s="67">
        <f t="shared" si="15"/>
        <v>0</v>
      </c>
      <c r="AL14" s="86">
        <f t="shared" si="16"/>
        <v>0</v>
      </c>
      <c r="AM14" s="86">
        <f t="shared" si="17"/>
        <v>0</v>
      </c>
      <c r="AN14" s="86">
        <f t="shared" si="18"/>
        <v>0</v>
      </c>
      <c r="AO14" s="86">
        <f t="shared" si="19"/>
        <v>0</v>
      </c>
      <c r="AP14" s="81">
        <f t="shared" si="20"/>
        <v>0</v>
      </c>
      <c r="AQ14" s="67">
        <f t="shared" si="21"/>
        <v>0</v>
      </c>
      <c r="AR14" s="67">
        <f t="shared" si="22"/>
        <v>0</v>
      </c>
      <c r="AS14" s="67">
        <f t="shared" si="23"/>
        <v>0</v>
      </c>
      <c r="AT14" s="67">
        <f t="shared" si="24"/>
        <v>0</v>
      </c>
      <c r="AU14" s="67">
        <f t="shared" si="25"/>
        <v>0</v>
      </c>
      <c r="AV14" s="67">
        <f t="shared" si="1"/>
        <v>0</v>
      </c>
      <c r="AW14" s="86">
        <f t="shared" si="26"/>
        <v>0</v>
      </c>
      <c r="AX14" s="86">
        <f t="shared" si="27"/>
        <v>0</v>
      </c>
      <c r="AY14" s="86">
        <f t="shared" si="28"/>
        <v>0</v>
      </c>
      <c r="AZ14" s="86">
        <f t="shared" si="29"/>
        <v>0</v>
      </c>
      <c r="BA14" s="133">
        <f t="shared" si="30"/>
        <v>0</v>
      </c>
      <c r="BB14" s="67"/>
      <c r="BC14" s="67"/>
      <c r="BD14" s="67"/>
      <c r="BE14" s="67"/>
      <c r="BF14" s="67"/>
      <c r="BG14" s="67">
        <f t="shared" si="31"/>
        <v>0</v>
      </c>
      <c r="BH14" s="86"/>
      <c r="BI14" s="86"/>
      <c r="BJ14" s="86"/>
      <c r="BK14" s="86"/>
      <c r="BL14" s="69">
        <f t="shared" si="32"/>
        <v>0</v>
      </c>
      <c r="BM14" s="67"/>
      <c r="BN14" s="67"/>
      <c r="BO14" s="67"/>
      <c r="BP14" s="67"/>
      <c r="BQ14" s="67"/>
      <c r="BR14" s="68">
        <f t="shared" si="33"/>
        <v>0</v>
      </c>
      <c r="BS14" s="86"/>
      <c r="BT14" s="86"/>
      <c r="BU14" s="86"/>
      <c r="BV14" s="86"/>
      <c r="BW14" s="69">
        <f t="shared" si="34"/>
        <v>0</v>
      </c>
      <c r="BX14" s="67"/>
      <c r="BY14" s="67"/>
      <c r="BZ14" s="67"/>
      <c r="CA14" s="67"/>
      <c r="CB14" s="67"/>
      <c r="CC14" s="68">
        <f t="shared" si="35"/>
        <v>0</v>
      </c>
      <c r="CD14" s="86"/>
      <c r="CE14" s="86"/>
      <c r="CF14" s="86"/>
      <c r="CG14" s="86"/>
      <c r="CH14" s="133">
        <f t="shared" si="36"/>
        <v>0</v>
      </c>
      <c r="CI14" s="67"/>
      <c r="CJ14" s="67"/>
      <c r="CK14" s="67"/>
      <c r="CL14" s="67"/>
      <c r="CM14" s="67"/>
      <c r="CN14" s="68">
        <f t="shared" si="37"/>
        <v>0</v>
      </c>
      <c r="CO14" s="87"/>
      <c r="CP14" s="87"/>
      <c r="CQ14" s="87"/>
      <c r="CR14" s="87"/>
      <c r="CS14" s="79">
        <f t="shared" si="38"/>
        <v>0</v>
      </c>
      <c r="CT14" s="68">
        <f t="shared" si="39"/>
        <v>0</v>
      </c>
      <c r="CU14" s="68">
        <f t="shared" si="40"/>
        <v>0</v>
      </c>
      <c r="CV14" s="68">
        <f t="shared" si="41"/>
        <v>0</v>
      </c>
      <c r="CW14" s="68">
        <f t="shared" si="42"/>
        <v>0</v>
      </c>
      <c r="CX14" s="68">
        <f t="shared" si="43"/>
        <v>0</v>
      </c>
      <c r="CY14" s="68">
        <f t="shared" si="44"/>
        <v>0</v>
      </c>
      <c r="CZ14" s="86">
        <f t="shared" si="45"/>
        <v>0</v>
      </c>
      <c r="DA14" s="86">
        <f t="shared" si="46"/>
        <v>0</v>
      </c>
      <c r="DB14" s="86">
        <f t="shared" si="47"/>
        <v>0</v>
      </c>
      <c r="DC14" s="86">
        <f t="shared" si="48"/>
        <v>0</v>
      </c>
      <c r="DD14" s="134">
        <f t="shared" si="3"/>
        <v>0</v>
      </c>
      <c r="DE14" s="67"/>
      <c r="DF14" s="67"/>
      <c r="DG14" s="67"/>
      <c r="DH14" s="67"/>
      <c r="DI14" s="67"/>
      <c r="DJ14" s="68">
        <f t="shared" si="4"/>
        <v>0</v>
      </c>
      <c r="DK14" s="87"/>
      <c r="DL14" s="87"/>
      <c r="DM14" s="87"/>
      <c r="DN14" s="87"/>
      <c r="DO14" s="134">
        <f t="shared" si="49"/>
        <v>0</v>
      </c>
      <c r="DP14" s="67"/>
      <c r="DQ14" s="67"/>
      <c r="DR14" s="67"/>
      <c r="DS14" s="67"/>
      <c r="DT14" s="67"/>
      <c r="DU14" s="68">
        <f t="shared" si="5"/>
        <v>0</v>
      </c>
      <c r="DV14" s="87"/>
      <c r="DW14" s="87"/>
      <c r="DX14" s="87"/>
      <c r="DY14" s="87"/>
      <c r="DZ14" s="134">
        <f t="shared" si="50"/>
        <v>0</v>
      </c>
      <c r="EA14" s="67"/>
      <c r="EB14" s="67"/>
      <c r="EC14" s="67"/>
      <c r="ED14" s="67"/>
      <c r="EE14" s="67"/>
      <c r="EF14" s="68">
        <f t="shared" si="51"/>
        <v>0</v>
      </c>
      <c r="EG14" s="87"/>
      <c r="EH14" s="87"/>
      <c r="EI14" s="87"/>
      <c r="EJ14" s="87"/>
      <c r="EK14" s="134">
        <f t="shared" si="52"/>
        <v>0</v>
      </c>
      <c r="EL14" s="67"/>
      <c r="EM14" s="67"/>
      <c r="EN14" s="67"/>
      <c r="EO14" s="67"/>
      <c r="EP14" s="67"/>
      <c r="EQ14" s="68">
        <f t="shared" si="53"/>
        <v>0</v>
      </c>
      <c r="ER14" s="87"/>
      <c r="ES14" s="87"/>
      <c r="ET14" s="87"/>
      <c r="EU14" s="87"/>
      <c r="EV14" s="77">
        <f t="shared" si="54"/>
        <v>0</v>
      </c>
      <c r="EW14" s="68">
        <f t="shared" si="55"/>
        <v>0</v>
      </c>
      <c r="EX14" s="68">
        <f t="shared" si="56"/>
        <v>0</v>
      </c>
      <c r="EY14" s="68">
        <f t="shared" si="57"/>
        <v>0</v>
      </c>
      <c r="EZ14" s="68">
        <f t="shared" si="58"/>
        <v>0</v>
      </c>
      <c r="FA14" s="68">
        <f t="shared" si="59"/>
        <v>0</v>
      </c>
      <c r="FB14" s="68">
        <f t="shared" si="60"/>
        <v>0</v>
      </c>
      <c r="FC14" s="68">
        <f t="shared" si="61"/>
        <v>0</v>
      </c>
      <c r="FD14" s="68">
        <f t="shared" si="62"/>
        <v>0</v>
      </c>
      <c r="FE14" s="68">
        <f t="shared" si="63"/>
        <v>0</v>
      </c>
      <c r="FF14" s="68">
        <f t="shared" si="64"/>
        <v>0</v>
      </c>
      <c r="FG14" s="136">
        <f t="shared" si="65"/>
        <v>0</v>
      </c>
      <c r="FH14" s="67"/>
      <c r="FI14" s="67"/>
      <c r="FJ14" s="67"/>
      <c r="FK14" s="67"/>
      <c r="FL14" s="67"/>
      <c r="FM14" s="68">
        <f t="shared" si="66"/>
        <v>0</v>
      </c>
      <c r="FN14" s="67"/>
      <c r="FO14" s="67"/>
      <c r="FP14" s="67"/>
      <c r="FQ14" s="67"/>
      <c r="FR14" s="136">
        <f t="shared" si="67"/>
        <v>0</v>
      </c>
      <c r="FS14" s="67"/>
      <c r="FT14" s="67"/>
      <c r="FU14" s="67"/>
      <c r="FV14" s="67"/>
      <c r="FW14" s="67"/>
      <c r="FX14" s="67">
        <f t="shared" si="68"/>
        <v>0</v>
      </c>
      <c r="FY14" s="67"/>
      <c r="FZ14" s="67"/>
      <c r="GA14" s="67"/>
      <c r="GB14" s="67"/>
      <c r="GC14" s="131">
        <f t="shared" si="69"/>
        <v>0</v>
      </c>
      <c r="GD14" s="178"/>
      <c r="GE14" s="176"/>
      <c r="GF14" s="178"/>
      <c r="GG14" s="67"/>
      <c r="GH14" s="181"/>
      <c r="GI14" s="67"/>
      <c r="GJ14" s="183">
        <f t="shared" si="70"/>
        <v>0</v>
      </c>
      <c r="GK14" s="184">
        <f t="shared" si="71"/>
        <v>0</v>
      </c>
      <c r="GL14" s="177"/>
      <c r="GM14" s="177"/>
      <c r="GN14" s="177"/>
      <c r="GO14" s="177"/>
      <c r="GP14" s="177"/>
      <c r="GQ14" s="177"/>
      <c r="GR14" s="189">
        <f t="shared" si="72"/>
        <v>0</v>
      </c>
      <c r="GS14" s="25"/>
      <c r="GT14" s="25"/>
      <c r="GU14" s="25"/>
      <c r="GV14" s="25"/>
      <c r="GW14" s="191">
        <f t="shared" si="73"/>
        <v>0</v>
      </c>
      <c r="GX14" s="25"/>
      <c r="GY14" s="25"/>
      <c r="GZ14" s="25"/>
      <c r="HA14" s="25"/>
      <c r="HB14" s="25"/>
      <c r="HC14" s="25"/>
      <c r="HD14" s="115"/>
      <c r="HE14" s="116"/>
      <c r="HF14" s="116">
        <f t="shared" si="74"/>
        <v>0</v>
      </c>
      <c r="HG14" s="25"/>
      <c r="HH14" s="25"/>
      <c r="HI14" s="25"/>
      <c r="HJ14" s="116"/>
      <c r="HK14" s="116">
        <f t="shared" si="75"/>
        <v>0</v>
      </c>
      <c r="HL14" s="25"/>
      <c r="HM14" s="25"/>
      <c r="HN14" s="25"/>
    </row>
    <row r="15" spans="1:222" ht="12.75">
      <c r="A15" s="25"/>
      <c r="B15" s="25"/>
      <c r="C15" s="25"/>
      <c r="D15" s="82">
        <f t="shared" si="7"/>
        <v>0</v>
      </c>
      <c r="E15" s="25"/>
      <c r="F15" s="25"/>
      <c r="G15" s="25"/>
      <c r="H15" s="25"/>
      <c r="I15" s="25"/>
      <c r="J15" s="31">
        <f t="shared" si="76"/>
        <v>0</v>
      </c>
      <c r="K15" s="25"/>
      <c r="L15" s="25"/>
      <c r="M15" s="25"/>
      <c r="N15" s="25"/>
      <c r="O15" s="25"/>
      <c r="P15" s="31">
        <f t="shared" si="77"/>
        <v>0</v>
      </c>
      <c r="Q15" s="25"/>
      <c r="R15" s="25"/>
      <c r="S15" s="25"/>
      <c r="T15" s="44">
        <f t="shared" si="78"/>
        <v>0</v>
      </c>
      <c r="U15" s="43"/>
      <c r="V15" s="43"/>
      <c r="W15" s="43"/>
      <c r="X15" s="43"/>
      <c r="Y15" s="43"/>
      <c r="Z15" s="42">
        <f t="shared" si="8"/>
        <v>0</v>
      </c>
      <c r="AA15" s="85"/>
      <c r="AB15" s="85"/>
      <c r="AC15" s="85"/>
      <c r="AD15" s="85"/>
      <c r="AE15" s="70">
        <f t="shared" si="9"/>
        <v>0</v>
      </c>
      <c r="AF15" s="67">
        <f t="shared" si="10"/>
        <v>0</v>
      </c>
      <c r="AG15" s="67">
        <f t="shared" si="11"/>
        <v>0</v>
      </c>
      <c r="AH15" s="67">
        <f t="shared" si="12"/>
        <v>0</v>
      </c>
      <c r="AI15" s="67">
        <f t="shared" si="13"/>
        <v>0</v>
      </c>
      <c r="AJ15" s="67">
        <f t="shared" si="14"/>
        <v>0</v>
      </c>
      <c r="AK15" s="67">
        <f t="shared" si="15"/>
        <v>0</v>
      </c>
      <c r="AL15" s="86">
        <f t="shared" si="16"/>
        <v>0</v>
      </c>
      <c r="AM15" s="86">
        <f t="shared" si="17"/>
        <v>0</v>
      </c>
      <c r="AN15" s="86">
        <f t="shared" si="18"/>
        <v>0</v>
      </c>
      <c r="AO15" s="86">
        <f t="shared" si="19"/>
        <v>0</v>
      </c>
      <c r="AP15" s="81">
        <f t="shared" si="20"/>
        <v>0</v>
      </c>
      <c r="AQ15" s="67">
        <f t="shared" si="21"/>
        <v>0</v>
      </c>
      <c r="AR15" s="67">
        <f t="shared" si="22"/>
        <v>0</v>
      </c>
      <c r="AS15" s="67">
        <f t="shared" si="23"/>
        <v>0</v>
      </c>
      <c r="AT15" s="67">
        <f t="shared" si="24"/>
        <v>0</v>
      </c>
      <c r="AU15" s="67">
        <f t="shared" si="25"/>
        <v>0</v>
      </c>
      <c r="AV15" s="67">
        <f t="shared" si="1"/>
        <v>0</v>
      </c>
      <c r="AW15" s="86">
        <f t="shared" si="26"/>
        <v>0</v>
      </c>
      <c r="AX15" s="86">
        <f t="shared" si="27"/>
        <v>0</v>
      </c>
      <c r="AY15" s="86">
        <f t="shared" si="28"/>
        <v>0</v>
      </c>
      <c r="AZ15" s="86">
        <f t="shared" si="29"/>
        <v>0</v>
      </c>
      <c r="BA15" s="133">
        <f t="shared" si="30"/>
        <v>0</v>
      </c>
      <c r="BB15" s="67"/>
      <c r="BC15" s="67"/>
      <c r="BD15" s="67"/>
      <c r="BE15" s="67"/>
      <c r="BF15" s="67"/>
      <c r="BG15" s="67">
        <f t="shared" si="31"/>
        <v>0</v>
      </c>
      <c r="BH15" s="86"/>
      <c r="BI15" s="86"/>
      <c r="BJ15" s="86"/>
      <c r="BK15" s="86"/>
      <c r="BL15" s="69">
        <f t="shared" si="32"/>
        <v>0</v>
      </c>
      <c r="BM15" s="67"/>
      <c r="BN15" s="67"/>
      <c r="BO15" s="67"/>
      <c r="BP15" s="67"/>
      <c r="BQ15" s="67"/>
      <c r="BR15" s="68">
        <f t="shared" si="33"/>
        <v>0</v>
      </c>
      <c r="BS15" s="86"/>
      <c r="BT15" s="86"/>
      <c r="BU15" s="86"/>
      <c r="BV15" s="86"/>
      <c r="BW15" s="69">
        <f t="shared" si="34"/>
        <v>0</v>
      </c>
      <c r="BX15" s="67"/>
      <c r="BY15" s="67"/>
      <c r="BZ15" s="67"/>
      <c r="CA15" s="67"/>
      <c r="CB15" s="67"/>
      <c r="CC15" s="68">
        <f t="shared" si="35"/>
        <v>0</v>
      </c>
      <c r="CD15" s="86"/>
      <c r="CE15" s="86"/>
      <c r="CF15" s="86"/>
      <c r="CG15" s="86"/>
      <c r="CH15" s="133">
        <f t="shared" si="36"/>
        <v>0</v>
      </c>
      <c r="CI15" s="67"/>
      <c r="CJ15" s="67"/>
      <c r="CK15" s="67"/>
      <c r="CL15" s="67"/>
      <c r="CM15" s="67"/>
      <c r="CN15" s="68">
        <f t="shared" si="37"/>
        <v>0</v>
      </c>
      <c r="CO15" s="87"/>
      <c r="CP15" s="87"/>
      <c r="CQ15" s="87"/>
      <c r="CR15" s="87"/>
      <c r="CS15" s="79">
        <f t="shared" si="38"/>
        <v>0</v>
      </c>
      <c r="CT15" s="68">
        <f t="shared" si="39"/>
        <v>0</v>
      </c>
      <c r="CU15" s="68">
        <f t="shared" si="40"/>
        <v>0</v>
      </c>
      <c r="CV15" s="68">
        <f t="shared" si="41"/>
        <v>0</v>
      </c>
      <c r="CW15" s="68">
        <f t="shared" si="42"/>
        <v>0</v>
      </c>
      <c r="CX15" s="68">
        <f t="shared" si="43"/>
        <v>0</v>
      </c>
      <c r="CY15" s="68">
        <f t="shared" si="44"/>
        <v>0</v>
      </c>
      <c r="CZ15" s="86">
        <f t="shared" si="45"/>
        <v>0</v>
      </c>
      <c r="DA15" s="86">
        <f t="shared" si="46"/>
        <v>0</v>
      </c>
      <c r="DB15" s="86">
        <f t="shared" si="47"/>
        <v>0</v>
      </c>
      <c r="DC15" s="86">
        <f t="shared" si="48"/>
        <v>0</v>
      </c>
      <c r="DD15" s="134">
        <f t="shared" si="3"/>
        <v>0</v>
      </c>
      <c r="DE15" s="67"/>
      <c r="DF15" s="67"/>
      <c r="DG15" s="67"/>
      <c r="DH15" s="67"/>
      <c r="DI15" s="67"/>
      <c r="DJ15" s="68">
        <f t="shared" si="4"/>
        <v>0</v>
      </c>
      <c r="DK15" s="87"/>
      <c r="DL15" s="87"/>
      <c r="DM15" s="87"/>
      <c r="DN15" s="87"/>
      <c r="DO15" s="134">
        <f t="shared" si="49"/>
        <v>0</v>
      </c>
      <c r="DP15" s="67"/>
      <c r="DQ15" s="67"/>
      <c r="DR15" s="67"/>
      <c r="DS15" s="67"/>
      <c r="DT15" s="67"/>
      <c r="DU15" s="68">
        <f t="shared" si="5"/>
        <v>0</v>
      </c>
      <c r="DV15" s="87"/>
      <c r="DW15" s="87"/>
      <c r="DX15" s="87"/>
      <c r="DY15" s="87"/>
      <c r="DZ15" s="134">
        <f t="shared" si="50"/>
        <v>0</v>
      </c>
      <c r="EA15" s="67"/>
      <c r="EB15" s="67"/>
      <c r="EC15" s="67"/>
      <c r="ED15" s="67"/>
      <c r="EE15" s="67"/>
      <c r="EF15" s="68">
        <f t="shared" si="51"/>
        <v>0</v>
      </c>
      <c r="EG15" s="87"/>
      <c r="EH15" s="87"/>
      <c r="EI15" s="87"/>
      <c r="EJ15" s="87"/>
      <c r="EK15" s="134">
        <f t="shared" si="52"/>
        <v>0</v>
      </c>
      <c r="EL15" s="67"/>
      <c r="EM15" s="67"/>
      <c r="EN15" s="67"/>
      <c r="EO15" s="67"/>
      <c r="EP15" s="67"/>
      <c r="EQ15" s="68">
        <f t="shared" si="53"/>
        <v>0</v>
      </c>
      <c r="ER15" s="87"/>
      <c r="ES15" s="87"/>
      <c r="ET15" s="87"/>
      <c r="EU15" s="87"/>
      <c r="EV15" s="77">
        <f t="shared" si="54"/>
        <v>0</v>
      </c>
      <c r="EW15" s="68">
        <f t="shared" si="55"/>
        <v>0</v>
      </c>
      <c r="EX15" s="68">
        <f t="shared" si="56"/>
        <v>0</v>
      </c>
      <c r="EY15" s="68">
        <f t="shared" si="57"/>
        <v>0</v>
      </c>
      <c r="EZ15" s="68">
        <f t="shared" si="58"/>
        <v>0</v>
      </c>
      <c r="FA15" s="68">
        <f t="shared" si="59"/>
        <v>0</v>
      </c>
      <c r="FB15" s="68">
        <f t="shared" si="60"/>
        <v>0</v>
      </c>
      <c r="FC15" s="68">
        <f t="shared" si="61"/>
        <v>0</v>
      </c>
      <c r="FD15" s="68">
        <f t="shared" si="62"/>
        <v>0</v>
      </c>
      <c r="FE15" s="68">
        <f t="shared" si="63"/>
        <v>0</v>
      </c>
      <c r="FF15" s="68">
        <f t="shared" si="64"/>
        <v>0</v>
      </c>
      <c r="FG15" s="136">
        <f t="shared" si="65"/>
        <v>0</v>
      </c>
      <c r="FH15" s="67"/>
      <c r="FI15" s="67"/>
      <c r="FJ15" s="67"/>
      <c r="FK15" s="67"/>
      <c r="FL15" s="67"/>
      <c r="FM15" s="68">
        <f t="shared" si="66"/>
        <v>0</v>
      </c>
      <c r="FN15" s="67"/>
      <c r="FO15" s="67"/>
      <c r="FP15" s="67"/>
      <c r="FQ15" s="67"/>
      <c r="FR15" s="136">
        <f t="shared" si="67"/>
        <v>0</v>
      </c>
      <c r="FS15" s="67"/>
      <c r="FT15" s="67"/>
      <c r="FU15" s="67"/>
      <c r="FV15" s="67"/>
      <c r="FW15" s="67"/>
      <c r="FX15" s="67">
        <f t="shared" si="68"/>
        <v>0</v>
      </c>
      <c r="FY15" s="67"/>
      <c r="FZ15" s="67"/>
      <c r="GA15" s="67"/>
      <c r="GB15" s="67"/>
      <c r="GC15" s="131">
        <f t="shared" si="69"/>
        <v>0</v>
      </c>
      <c r="GD15" s="178"/>
      <c r="GE15" s="176"/>
      <c r="GF15" s="178"/>
      <c r="GG15" s="67"/>
      <c r="GH15" s="181"/>
      <c r="GI15" s="67"/>
      <c r="GJ15" s="183">
        <f t="shared" si="70"/>
        <v>0</v>
      </c>
      <c r="GK15" s="184">
        <f t="shared" si="71"/>
        <v>0</v>
      </c>
      <c r="GL15" s="177"/>
      <c r="GM15" s="177"/>
      <c r="GN15" s="177"/>
      <c r="GO15" s="177"/>
      <c r="GP15" s="177"/>
      <c r="GQ15" s="177"/>
      <c r="GR15" s="189">
        <f t="shared" si="72"/>
        <v>0</v>
      </c>
      <c r="GS15" s="25"/>
      <c r="GT15" s="25"/>
      <c r="GU15" s="25"/>
      <c r="GV15" s="25"/>
      <c r="GW15" s="191">
        <f t="shared" si="73"/>
        <v>0</v>
      </c>
      <c r="GX15" s="25"/>
      <c r="GY15" s="25"/>
      <c r="GZ15" s="25"/>
      <c r="HA15" s="25"/>
      <c r="HB15" s="25"/>
      <c r="HC15" s="25"/>
      <c r="HD15" s="115"/>
      <c r="HE15" s="116"/>
      <c r="HF15" s="116">
        <f t="shared" si="74"/>
        <v>0</v>
      </c>
      <c r="HG15" s="25"/>
      <c r="HH15" s="25"/>
      <c r="HI15" s="25"/>
      <c r="HJ15" s="116"/>
      <c r="HK15" s="116">
        <f t="shared" si="75"/>
        <v>0</v>
      </c>
      <c r="HL15" s="25"/>
      <c r="HM15" s="25"/>
      <c r="HN15" s="25"/>
    </row>
    <row r="16" spans="1:222" ht="12.75">
      <c r="A16" s="25"/>
      <c r="B16" s="25"/>
      <c r="C16" s="25"/>
      <c r="D16" s="82">
        <f t="shared" si="7"/>
        <v>0</v>
      </c>
      <c r="E16" s="25"/>
      <c r="F16" s="25"/>
      <c r="G16" s="25"/>
      <c r="H16" s="25"/>
      <c r="I16" s="25"/>
      <c r="J16" s="31">
        <f t="shared" si="76"/>
        <v>0</v>
      </c>
      <c r="K16" s="25"/>
      <c r="L16" s="25"/>
      <c r="M16" s="25"/>
      <c r="N16" s="25"/>
      <c r="O16" s="25"/>
      <c r="P16" s="31">
        <f t="shared" si="77"/>
        <v>0</v>
      </c>
      <c r="Q16" s="25"/>
      <c r="R16" s="25"/>
      <c r="S16" s="25"/>
      <c r="T16" s="44">
        <f t="shared" si="78"/>
        <v>0</v>
      </c>
      <c r="U16" s="43"/>
      <c r="V16" s="43"/>
      <c r="W16" s="43"/>
      <c r="X16" s="43"/>
      <c r="Y16" s="43"/>
      <c r="Z16" s="42">
        <f t="shared" si="8"/>
        <v>0</v>
      </c>
      <c r="AA16" s="85"/>
      <c r="AB16" s="85"/>
      <c r="AC16" s="85"/>
      <c r="AD16" s="85"/>
      <c r="AE16" s="70">
        <f t="shared" si="9"/>
        <v>0</v>
      </c>
      <c r="AF16" s="67">
        <f t="shared" si="10"/>
        <v>0</v>
      </c>
      <c r="AG16" s="67">
        <f t="shared" si="11"/>
        <v>0</v>
      </c>
      <c r="AH16" s="67">
        <f t="shared" si="12"/>
        <v>0</v>
      </c>
      <c r="AI16" s="67">
        <f t="shared" si="13"/>
        <v>0</v>
      </c>
      <c r="AJ16" s="67">
        <f t="shared" si="14"/>
        <v>0</v>
      </c>
      <c r="AK16" s="67">
        <f t="shared" si="15"/>
        <v>0</v>
      </c>
      <c r="AL16" s="86">
        <f t="shared" si="16"/>
        <v>0</v>
      </c>
      <c r="AM16" s="86">
        <f t="shared" si="17"/>
        <v>0</v>
      </c>
      <c r="AN16" s="86">
        <f t="shared" si="18"/>
        <v>0</v>
      </c>
      <c r="AO16" s="86">
        <f t="shared" si="19"/>
        <v>0</v>
      </c>
      <c r="AP16" s="81">
        <f t="shared" si="20"/>
        <v>0</v>
      </c>
      <c r="AQ16" s="67">
        <f t="shared" si="21"/>
        <v>0</v>
      </c>
      <c r="AR16" s="67">
        <f t="shared" si="22"/>
        <v>0</v>
      </c>
      <c r="AS16" s="67">
        <f t="shared" si="23"/>
        <v>0</v>
      </c>
      <c r="AT16" s="67">
        <f t="shared" si="24"/>
        <v>0</v>
      </c>
      <c r="AU16" s="67">
        <f t="shared" si="25"/>
        <v>0</v>
      </c>
      <c r="AV16" s="67">
        <f t="shared" si="1"/>
        <v>0</v>
      </c>
      <c r="AW16" s="86">
        <f t="shared" si="26"/>
        <v>0</v>
      </c>
      <c r="AX16" s="86">
        <f t="shared" si="27"/>
        <v>0</v>
      </c>
      <c r="AY16" s="86">
        <f t="shared" si="28"/>
        <v>0</v>
      </c>
      <c r="AZ16" s="86">
        <f t="shared" si="29"/>
        <v>0</v>
      </c>
      <c r="BA16" s="133">
        <f t="shared" si="30"/>
        <v>0</v>
      </c>
      <c r="BB16" s="67"/>
      <c r="BC16" s="67"/>
      <c r="BD16" s="67"/>
      <c r="BE16" s="67"/>
      <c r="BF16" s="67"/>
      <c r="BG16" s="67">
        <f t="shared" si="31"/>
        <v>0</v>
      </c>
      <c r="BH16" s="86"/>
      <c r="BI16" s="86"/>
      <c r="BJ16" s="86"/>
      <c r="BK16" s="86"/>
      <c r="BL16" s="69">
        <f t="shared" si="32"/>
        <v>0</v>
      </c>
      <c r="BM16" s="67"/>
      <c r="BN16" s="67"/>
      <c r="BO16" s="67"/>
      <c r="BP16" s="67"/>
      <c r="BQ16" s="67"/>
      <c r="BR16" s="68">
        <f t="shared" si="33"/>
        <v>0</v>
      </c>
      <c r="BS16" s="86"/>
      <c r="BT16" s="86"/>
      <c r="BU16" s="86"/>
      <c r="BV16" s="86"/>
      <c r="BW16" s="69">
        <f t="shared" si="34"/>
        <v>0</v>
      </c>
      <c r="BX16" s="67"/>
      <c r="BY16" s="67"/>
      <c r="BZ16" s="67"/>
      <c r="CA16" s="67"/>
      <c r="CB16" s="67"/>
      <c r="CC16" s="68">
        <f t="shared" si="35"/>
        <v>0</v>
      </c>
      <c r="CD16" s="86"/>
      <c r="CE16" s="86"/>
      <c r="CF16" s="86"/>
      <c r="CG16" s="86"/>
      <c r="CH16" s="133">
        <f t="shared" si="36"/>
        <v>0</v>
      </c>
      <c r="CI16" s="67"/>
      <c r="CJ16" s="67"/>
      <c r="CK16" s="67"/>
      <c r="CL16" s="67"/>
      <c r="CM16" s="67"/>
      <c r="CN16" s="68">
        <f t="shared" si="37"/>
        <v>0</v>
      </c>
      <c r="CO16" s="87"/>
      <c r="CP16" s="87"/>
      <c r="CQ16" s="87"/>
      <c r="CR16" s="87"/>
      <c r="CS16" s="79">
        <f t="shared" si="38"/>
        <v>0</v>
      </c>
      <c r="CT16" s="68">
        <f t="shared" si="39"/>
        <v>0</v>
      </c>
      <c r="CU16" s="68">
        <f t="shared" si="40"/>
        <v>0</v>
      </c>
      <c r="CV16" s="68">
        <f t="shared" si="41"/>
        <v>0</v>
      </c>
      <c r="CW16" s="68">
        <f t="shared" si="42"/>
        <v>0</v>
      </c>
      <c r="CX16" s="68">
        <f t="shared" si="43"/>
        <v>0</v>
      </c>
      <c r="CY16" s="68">
        <f t="shared" si="44"/>
        <v>0</v>
      </c>
      <c r="CZ16" s="86">
        <f t="shared" si="45"/>
        <v>0</v>
      </c>
      <c r="DA16" s="86">
        <f t="shared" si="46"/>
        <v>0</v>
      </c>
      <c r="DB16" s="86">
        <f t="shared" si="47"/>
        <v>0</v>
      </c>
      <c r="DC16" s="86">
        <f t="shared" si="48"/>
        <v>0</v>
      </c>
      <c r="DD16" s="134">
        <f t="shared" si="3"/>
        <v>0</v>
      </c>
      <c r="DE16" s="67"/>
      <c r="DF16" s="67"/>
      <c r="DG16" s="67"/>
      <c r="DH16" s="67"/>
      <c r="DI16" s="67"/>
      <c r="DJ16" s="68">
        <f t="shared" si="4"/>
        <v>0</v>
      </c>
      <c r="DK16" s="87"/>
      <c r="DL16" s="87"/>
      <c r="DM16" s="87"/>
      <c r="DN16" s="87"/>
      <c r="DO16" s="134">
        <f t="shared" si="49"/>
        <v>0</v>
      </c>
      <c r="DP16" s="67"/>
      <c r="DQ16" s="67"/>
      <c r="DR16" s="67"/>
      <c r="DS16" s="67"/>
      <c r="DT16" s="67"/>
      <c r="DU16" s="68">
        <f t="shared" si="5"/>
        <v>0</v>
      </c>
      <c r="DV16" s="87"/>
      <c r="DW16" s="87"/>
      <c r="DX16" s="87"/>
      <c r="DY16" s="87"/>
      <c r="DZ16" s="134">
        <f t="shared" si="50"/>
        <v>0</v>
      </c>
      <c r="EA16" s="67"/>
      <c r="EB16" s="67"/>
      <c r="EC16" s="67"/>
      <c r="ED16" s="67"/>
      <c r="EE16" s="67"/>
      <c r="EF16" s="68">
        <f t="shared" si="51"/>
        <v>0</v>
      </c>
      <c r="EG16" s="87"/>
      <c r="EH16" s="87"/>
      <c r="EI16" s="87"/>
      <c r="EJ16" s="87"/>
      <c r="EK16" s="134">
        <f t="shared" si="52"/>
        <v>0</v>
      </c>
      <c r="EL16" s="67"/>
      <c r="EM16" s="67"/>
      <c r="EN16" s="67"/>
      <c r="EO16" s="67"/>
      <c r="EP16" s="67"/>
      <c r="EQ16" s="68">
        <f t="shared" si="53"/>
        <v>0</v>
      </c>
      <c r="ER16" s="87"/>
      <c r="ES16" s="87"/>
      <c r="ET16" s="87"/>
      <c r="EU16" s="87"/>
      <c r="EV16" s="77">
        <f t="shared" si="54"/>
        <v>0</v>
      </c>
      <c r="EW16" s="68">
        <f t="shared" si="55"/>
        <v>0</v>
      </c>
      <c r="EX16" s="68">
        <f t="shared" si="56"/>
        <v>0</v>
      </c>
      <c r="EY16" s="68">
        <f t="shared" si="57"/>
        <v>0</v>
      </c>
      <c r="EZ16" s="68">
        <f t="shared" si="58"/>
        <v>0</v>
      </c>
      <c r="FA16" s="68">
        <f t="shared" si="59"/>
        <v>0</v>
      </c>
      <c r="FB16" s="68">
        <f t="shared" si="60"/>
        <v>0</v>
      </c>
      <c r="FC16" s="68">
        <f t="shared" si="61"/>
        <v>0</v>
      </c>
      <c r="FD16" s="68">
        <f t="shared" si="62"/>
        <v>0</v>
      </c>
      <c r="FE16" s="68">
        <f t="shared" si="63"/>
        <v>0</v>
      </c>
      <c r="FF16" s="68">
        <f t="shared" si="64"/>
        <v>0</v>
      </c>
      <c r="FG16" s="136">
        <f t="shared" si="65"/>
        <v>0</v>
      </c>
      <c r="FH16" s="67"/>
      <c r="FI16" s="67"/>
      <c r="FJ16" s="67"/>
      <c r="FK16" s="67"/>
      <c r="FL16" s="67"/>
      <c r="FM16" s="68">
        <f t="shared" si="66"/>
        <v>0</v>
      </c>
      <c r="FN16" s="67"/>
      <c r="FO16" s="67"/>
      <c r="FP16" s="67"/>
      <c r="FQ16" s="67"/>
      <c r="FR16" s="136">
        <f t="shared" si="67"/>
        <v>0</v>
      </c>
      <c r="FS16" s="67"/>
      <c r="FT16" s="67"/>
      <c r="FU16" s="67"/>
      <c r="FV16" s="67"/>
      <c r="FW16" s="67"/>
      <c r="FX16" s="67">
        <f t="shared" si="68"/>
        <v>0</v>
      </c>
      <c r="FY16" s="67"/>
      <c r="FZ16" s="67"/>
      <c r="GA16" s="67"/>
      <c r="GB16" s="67"/>
      <c r="GC16" s="131">
        <f t="shared" si="69"/>
        <v>0</v>
      </c>
      <c r="GD16" s="178"/>
      <c r="GE16" s="176"/>
      <c r="GF16" s="178"/>
      <c r="GG16" s="67"/>
      <c r="GH16" s="181"/>
      <c r="GI16" s="67"/>
      <c r="GJ16" s="183">
        <f t="shared" si="70"/>
        <v>0</v>
      </c>
      <c r="GK16" s="184">
        <f t="shared" si="71"/>
        <v>0</v>
      </c>
      <c r="GL16" s="177"/>
      <c r="GM16" s="177"/>
      <c r="GN16" s="177"/>
      <c r="GO16" s="177"/>
      <c r="GP16" s="177"/>
      <c r="GQ16" s="177"/>
      <c r="GR16" s="189">
        <f t="shared" si="72"/>
        <v>0</v>
      </c>
      <c r="GS16" s="25"/>
      <c r="GT16" s="25"/>
      <c r="GU16" s="25"/>
      <c r="GV16" s="25"/>
      <c r="GW16" s="191">
        <f t="shared" si="73"/>
        <v>0</v>
      </c>
      <c r="GX16" s="25"/>
      <c r="GY16" s="25"/>
      <c r="GZ16" s="25"/>
      <c r="HA16" s="25"/>
      <c r="HB16" s="25"/>
      <c r="HC16" s="25"/>
      <c r="HD16" s="115"/>
      <c r="HE16" s="116"/>
      <c r="HF16" s="116">
        <f t="shared" si="74"/>
        <v>0</v>
      </c>
      <c r="HG16" s="25"/>
      <c r="HH16" s="25"/>
      <c r="HI16" s="25"/>
      <c r="HJ16" s="116"/>
      <c r="HK16" s="116">
        <f t="shared" si="75"/>
        <v>0</v>
      </c>
      <c r="HL16" s="25"/>
      <c r="HM16" s="25"/>
      <c r="HN16" s="25"/>
    </row>
    <row r="17" spans="1:222" ht="12.75">
      <c r="A17" s="25"/>
      <c r="B17" s="25"/>
      <c r="C17" s="25"/>
      <c r="D17" s="82">
        <f t="shared" si="7"/>
        <v>0</v>
      </c>
      <c r="E17" s="25"/>
      <c r="F17" s="25"/>
      <c r="G17" s="25"/>
      <c r="H17" s="25"/>
      <c r="I17" s="25"/>
      <c r="J17" s="31">
        <f t="shared" si="76"/>
        <v>0</v>
      </c>
      <c r="K17" s="25"/>
      <c r="L17" s="25"/>
      <c r="M17" s="25"/>
      <c r="N17" s="25"/>
      <c r="O17" s="25"/>
      <c r="P17" s="31">
        <f t="shared" si="77"/>
        <v>0</v>
      </c>
      <c r="Q17" s="25"/>
      <c r="R17" s="25"/>
      <c r="S17" s="25"/>
      <c r="T17" s="44">
        <f t="shared" si="78"/>
        <v>0</v>
      </c>
      <c r="U17" s="43"/>
      <c r="V17" s="43"/>
      <c r="W17" s="43"/>
      <c r="X17" s="43"/>
      <c r="Y17" s="43"/>
      <c r="Z17" s="42">
        <f t="shared" si="8"/>
        <v>0</v>
      </c>
      <c r="AA17" s="85"/>
      <c r="AB17" s="85"/>
      <c r="AC17" s="85"/>
      <c r="AD17" s="85"/>
      <c r="AE17" s="70">
        <f t="shared" si="9"/>
        <v>0</v>
      </c>
      <c r="AF17" s="67">
        <f t="shared" si="10"/>
        <v>0</v>
      </c>
      <c r="AG17" s="67">
        <f t="shared" si="11"/>
        <v>0</v>
      </c>
      <c r="AH17" s="67">
        <f t="shared" si="12"/>
        <v>0</v>
      </c>
      <c r="AI17" s="67">
        <f t="shared" si="13"/>
        <v>0</v>
      </c>
      <c r="AJ17" s="67">
        <f t="shared" si="14"/>
        <v>0</v>
      </c>
      <c r="AK17" s="67">
        <f>SUM(AL17:AO17)</f>
        <v>0</v>
      </c>
      <c r="AL17" s="86">
        <f t="shared" si="16"/>
        <v>0</v>
      </c>
      <c r="AM17" s="86">
        <f t="shared" si="17"/>
        <v>0</v>
      </c>
      <c r="AN17" s="86">
        <f t="shared" si="18"/>
        <v>0</v>
      </c>
      <c r="AO17" s="86">
        <f t="shared" si="19"/>
        <v>0</v>
      </c>
      <c r="AP17" s="81">
        <f t="shared" si="20"/>
        <v>0</v>
      </c>
      <c r="AQ17" s="67">
        <f t="shared" si="21"/>
        <v>0</v>
      </c>
      <c r="AR17" s="67">
        <f t="shared" si="22"/>
        <v>0</v>
      </c>
      <c r="AS17" s="67">
        <f t="shared" si="23"/>
        <v>0</v>
      </c>
      <c r="AT17" s="67">
        <f t="shared" si="24"/>
        <v>0</v>
      </c>
      <c r="AU17" s="67">
        <f t="shared" si="25"/>
        <v>0</v>
      </c>
      <c r="AV17" s="67">
        <f t="shared" si="1"/>
        <v>0</v>
      </c>
      <c r="AW17" s="86">
        <f t="shared" si="26"/>
        <v>0</v>
      </c>
      <c r="AX17" s="86">
        <f t="shared" si="27"/>
        <v>0</v>
      </c>
      <c r="AY17" s="86">
        <f t="shared" si="28"/>
        <v>0</v>
      </c>
      <c r="AZ17" s="86">
        <f t="shared" si="29"/>
        <v>0</v>
      </c>
      <c r="BA17" s="133">
        <f t="shared" si="30"/>
        <v>0</v>
      </c>
      <c r="BB17" s="67"/>
      <c r="BC17" s="67"/>
      <c r="BD17" s="67"/>
      <c r="BE17" s="67"/>
      <c r="BF17" s="67"/>
      <c r="BG17" s="67">
        <f t="shared" si="31"/>
        <v>0</v>
      </c>
      <c r="BH17" s="86"/>
      <c r="BI17" s="86"/>
      <c r="BJ17" s="86"/>
      <c r="BK17" s="86"/>
      <c r="BL17" s="69">
        <f t="shared" si="32"/>
        <v>0</v>
      </c>
      <c r="BM17" s="67"/>
      <c r="BN17" s="67"/>
      <c r="BO17" s="67"/>
      <c r="BP17" s="67"/>
      <c r="BQ17" s="67"/>
      <c r="BR17" s="68">
        <f t="shared" si="33"/>
        <v>0</v>
      </c>
      <c r="BS17" s="86"/>
      <c r="BT17" s="86"/>
      <c r="BU17" s="86"/>
      <c r="BV17" s="86"/>
      <c r="BW17" s="69">
        <f t="shared" si="34"/>
        <v>0</v>
      </c>
      <c r="BX17" s="67"/>
      <c r="BY17" s="67"/>
      <c r="BZ17" s="67"/>
      <c r="CA17" s="67"/>
      <c r="CB17" s="67"/>
      <c r="CC17" s="68">
        <f t="shared" si="35"/>
        <v>0</v>
      </c>
      <c r="CD17" s="86"/>
      <c r="CE17" s="86"/>
      <c r="CF17" s="86"/>
      <c r="CG17" s="86"/>
      <c r="CH17" s="133">
        <f t="shared" si="36"/>
        <v>0</v>
      </c>
      <c r="CI17" s="72"/>
      <c r="CJ17" s="72"/>
      <c r="CK17" s="72"/>
      <c r="CL17" s="72"/>
      <c r="CM17" s="72"/>
      <c r="CN17" s="68">
        <f t="shared" si="37"/>
        <v>0</v>
      </c>
      <c r="CO17" s="88"/>
      <c r="CP17" s="88"/>
      <c r="CQ17" s="88"/>
      <c r="CR17" s="88"/>
      <c r="CS17" s="79">
        <f t="shared" si="38"/>
        <v>0</v>
      </c>
      <c r="CT17" s="68">
        <f t="shared" si="39"/>
        <v>0</v>
      </c>
      <c r="CU17" s="68">
        <f t="shared" si="40"/>
        <v>0</v>
      </c>
      <c r="CV17" s="68">
        <f t="shared" si="41"/>
        <v>0</v>
      </c>
      <c r="CW17" s="68">
        <f t="shared" si="42"/>
        <v>0</v>
      </c>
      <c r="CX17" s="68">
        <f t="shared" si="43"/>
        <v>0</v>
      </c>
      <c r="CY17" s="68">
        <f t="shared" si="44"/>
        <v>0</v>
      </c>
      <c r="CZ17" s="86">
        <f t="shared" si="45"/>
        <v>0</v>
      </c>
      <c r="DA17" s="86">
        <f t="shared" si="46"/>
        <v>0</v>
      </c>
      <c r="DB17" s="86">
        <f t="shared" si="47"/>
        <v>0</v>
      </c>
      <c r="DC17" s="86">
        <f t="shared" si="48"/>
        <v>0</v>
      </c>
      <c r="DD17" s="134">
        <f t="shared" si="3"/>
        <v>0</v>
      </c>
      <c r="DE17" s="67"/>
      <c r="DF17" s="67"/>
      <c r="DG17" s="67"/>
      <c r="DH17" s="67"/>
      <c r="DI17" s="67"/>
      <c r="DJ17" s="68">
        <f t="shared" si="4"/>
        <v>0</v>
      </c>
      <c r="DK17" s="87"/>
      <c r="DL17" s="87"/>
      <c r="DM17" s="87"/>
      <c r="DN17" s="87"/>
      <c r="DO17" s="134">
        <f t="shared" si="49"/>
        <v>0</v>
      </c>
      <c r="DP17" s="67"/>
      <c r="DQ17" s="67"/>
      <c r="DR17" s="67"/>
      <c r="DS17" s="67"/>
      <c r="DT17" s="67"/>
      <c r="DU17" s="68">
        <f t="shared" si="5"/>
        <v>0</v>
      </c>
      <c r="DV17" s="87"/>
      <c r="DW17" s="87"/>
      <c r="DX17" s="87"/>
      <c r="DY17" s="87"/>
      <c r="DZ17" s="134">
        <f t="shared" si="50"/>
        <v>0</v>
      </c>
      <c r="EA17" s="67"/>
      <c r="EB17" s="67"/>
      <c r="EC17" s="67"/>
      <c r="ED17" s="67"/>
      <c r="EE17" s="67"/>
      <c r="EF17" s="68">
        <f t="shared" si="51"/>
        <v>0</v>
      </c>
      <c r="EG17" s="87"/>
      <c r="EH17" s="87"/>
      <c r="EI17" s="87"/>
      <c r="EJ17" s="87"/>
      <c r="EK17" s="134">
        <f t="shared" si="52"/>
        <v>0</v>
      </c>
      <c r="EL17" s="67"/>
      <c r="EM17" s="67"/>
      <c r="EN17" s="67"/>
      <c r="EO17" s="67"/>
      <c r="EP17" s="67"/>
      <c r="EQ17" s="68">
        <f t="shared" si="53"/>
        <v>0</v>
      </c>
      <c r="ER17" s="87"/>
      <c r="ES17" s="87"/>
      <c r="ET17" s="87"/>
      <c r="EU17" s="87"/>
      <c r="EV17" s="77">
        <f t="shared" si="54"/>
        <v>0</v>
      </c>
      <c r="EW17" s="68">
        <f t="shared" si="55"/>
        <v>0</v>
      </c>
      <c r="EX17" s="68">
        <f t="shared" si="56"/>
        <v>0</v>
      </c>
      <c r="EY17" s="68">
        <f t="shared" si="57"/>
        <v>0</v>
      </c>
      <c r="EZ17" s="68">
        <f t="shared" si="58"/>
        <v>0</v>
      </c>
      <c r="FA17" s="68">
        <f t="shared" si="59"/>
        <v>0</v>
      </c>
      <c r="FB17" s="68">
        <f t="shared" si="60"/>
        <v>0</v>
      </c>
      <c r="FC17" s="68">
        <f t="shared" si="61"/>
        <v>0</v>
      </c>
      <c r="FD17" s="68">
        <f t="shared" si="62"/>
        <v>0</v>
      </c>
      <c r="FE17" s="68">
        <f t="shared" si="63"/>
        <v>0</v>
      </c>
      <c r="FF17" s="68">
        <f t="shared" si="64"/>
        <v>0</v>
      </c>
      <c r="FG17" s="136">
        <f t="shared" si="65"/>
        <v>0</v>
      </c>
      <c r="FH17" s="67"/>
      <c r="FI17" s="67"/>
      <c r="FJ17" s="67"/>
      <c r="FK17" s="67"/>
      <c r="FL17" s="67"/>
      <c r="FM17" s="68">
        <f t="shared" si="66"/>
        <v>0</v>
      </c>
      <c r="FN17" s="67"/>
      <c r="FO17" s="67"/>
      <c r="FP17" s="67"/>
      <c r="FQ17" s="67"/>
      <c r="FR17" s="136">
        <f t="shared" si="67"/>
        <v>0</v>
      </c>
      <c r="FS17" s="67"/>
      <c r="FT17" s="67"/>
      <c r="FU17" s="67"/>
      <c r="FV17" s="67"/>
      <c r="FW17" s="67"/>
      <c r="FX17" s="67">
        <f t="shared" si="68"/>
        <v>0</v>
      </c>
      <c r="FY17" s="67"/>
      <c r="FZ17" s="67"/>
      <c r="GA17" s="67"/>
      <c r="GB17" s="67"/>
      <c r="GC17" s="131">
        <f t="shared" si="69"/>
        <v>0</v>
      </c>
      <c r="GD17" s="178"/>
      <c r="GE17" s="176"/>
      <c r="GF17" s="178"/>
      <c r="GG17" s="67"/>
      <c r="GH17" s="181"/>
      <c r="GI17" s="67"/>
      <c r="GJ17" s="183">
        <f t="shared" si="70"/>
        <v>0</v>
      </c>
      <c r="GK17" s="184">
        <f t="shared" si="71"/>
        <v>0</v>
      </c>
      <c r="GL17" s="177"/>
      <c r="GM17" s="177"/>
      <c r="GN17" s="177"/>
      <c r="GO17" s="177"/>
      <c r="GP17" s="177"/>
      <c r="GQ17" s="177"/>
      <c r="GR17" s="189">
        <f t="shared" si="72"/>
        <v>0</v>
      </c>
      <c r="GS17" s="25"/>
      <c r="GT17" s="25"/>
      <c r="GU17" s="25"/>
      <c r="GV17" s="25"/>
      <c r="GW17" s="191">
        <f t="shared" si="73"/>
        <v>0</v>
      </c>
      <c r="GX17" s="25"/>
      <c r="GY17" s="25"/>
      <c r="GZ17" s="25"/>
      <c r="HA17" s="25"/>
      <c r="HB17" s="25"/>
      <c r="HC17" s="25"/>
      <c r="HD17" s="115"/>
      <c r="HE17" s="116"/>
      <c r="HF17" s="116">
        <f t="shared" si="74"/>
        <v>0</v>
      </c>
      <c r="HG17" s="25"/>
      <c r="HH17" s="25"/>
      <c r="HI17" s="25"/>
      <c r="HJ17" s="116"/>
      <c r="HK17" s="116">
        <f t="shared" si="75"/>
        <v>0</v>
      </c>
      <c r="HL17" s="25"/>
      <c r="HM17" s="25"/>
      <c r="HN17" s="25"/>
    </row>
    <row r="18" spans="1:222" s="24" customFormat="1" ht="12.75">
      <c r="A18" s="224" t="s">
        <v>157</v>
      </c>
      <c r="B18" s="225"/>
      <c r="C18" s="226"/>
      <c r="D18" s="31">
        <f aca="true" t="shared" si="79" ref="D18:I18">SUM(D3:D17)</f>
        <v>0</v>
      </c>
      <c r="E18" s="144">
        <f t="shared" si="79"/>
        <v>0</v>
      </c>
      <c r="F18" s="144">
        <f t="shared" si="79"/>
        <v>0</v>
      </c>
      <c r="G18" s="144">
        <f t="shared" si="79"/>
        <v>0</v>
      </c>
      <c r="H18" s="144">
        <f t="shared" si="79"/>
        <v>0</v>
      </c>
      <c r="I18" s="144">
        <f t="shared" si="79"/>
        <v>0</v>
      </c>
      <c r="J18" s="31">
        <f aca="true" t="shared" si="80" ref="J18:AU18">SUM(J3:J17)</f>
        <v>5</v>
      </c>
      <c r="K18" s="144">
        <f t="shared" si="80"/>
        <v>0</v>
      </c>
      <c r="L18" s="144">
        <f t="shared" si="80"/>
        <v>5</v>
      </c>
      <c r="M18" s="144">
        <f t="shared" si="80"/>
        <v>0</v>
      </c>
      <c r="N18" s="144">
        <f t="shared" si="80"/>
        <v>0</v>
      </c>
      <c r="O18" s="144">
        <f t="shared" si="80"/>
        <v>0</v>
      </c>
      <c r="P18" s="31">
        <f t="shared" si="80"/>
        <v>5</v>
      </c>
      <c r="Q18" s="144">
        <f t="shared" si="80"/>
        <v>0</v>
      </c>
      <c r="R18" s="144">
        <f t="shared" si="80"/>
        <v>0</v>
      </c>
      <c r="S18" s="144">
        <f t="shared" si="80"/>
        <v>5</v>
      </c>
      <c r="T18" s="44">
        <f t="shared" si="80"/>
        <v>2102904.39</v>
      </c>
      <c r="U18" s="149">
        <f t="shared" si="80"/>
        <v>0</v>
      </c>
      <c r="V18" s="149">
        <f t="shared" si="80"/>
        <v>0</v>
      </c>
      <c r="W18" s="149">
        <f t="shared" si="80"/>
        <v>0</v>
      </c>
      <c r="X18" s="149">
        <f t="shared" si="80"/>
        <v>2102904.39</v>
      </c>
      <c r="Y18" s="149">
        <f t="shared" si="80"/>
        <v>0</v>
      </c>
      <c r="Z18" s="149">
        <f t="shared" si="80"/>
        <v>0</v>
      </c>
      <c r="AA18" s="150">
        <f t="shared" si="80"/>
        <v>0</v>
      </c>
      <c r="AB18" s="150">
        <f t="shared" si="80"/>
        <v>0</v>
      </c>
      <c r="AC18" s="150">
        <f t="shared" si="80"/>
        <v>0</v>
      </c>
      <c r="AD18" s="150">
        <f t="shared" si="80"/>
        <v>0</v>
      </c>
      <c r="AE18" s="70">
        <f t="shared" si="80"/>
        <v>679829.5</v>
      </c>
      <c r="AF18" s="146">
        <f t="shared" si="80"/>
        <v>0</v>
      </c>
      <c r="AG18" s="146">
        <f t="shared" si="80"/>
        <v>0</v>
      </c>
      <c r="AH18" s="146">
        <f t="shared" si="80"/>
        <v>0</v>
      </c>
      <c r="AI18" s="146">
        <f t="shared" si="80"/>
        <v>679829.5</v>
      </c>
      <c r="AJ18" s="146">
        <f t="shared" si="80"/>
        <v>0</v>
      </c>
      <c r="AK18" s="146">
        <f t="shared" si="80"/>
        <v>0</v>
      </c>
      <c r="AL18" s="147">
        <f t="shared" si="80"/>
        <v>0</v>
      </c>
      <c r="AM18" s="147">
        <f t="shared" si="80"/>
        <v>0</v>
      </c>
      <c r="AN18" s="147">
        <f t="shared" si="80"/>
        <v>0</v>
      </c>
      <c r="AO18" s="147">
        <f t="shared" si="80"/>
        <v>0</v>
      </c>
      <c r="AP18" s="74">
        <f t="shared" si="80"/>
        <v>0</v>
      </c>
      <c r="AQ18" s="146">
        <f t="shared" si="80"/>
        <v>0</v>
      </c>
      <c r="AR18" s="146">
        <f t="shared" si="80"/>
        <v>0</v>
      </c>
      <c r="AS18" s="146">
        <f t="shared" si="80"/>
        <v>0</v>
      </c>
      <c r="AT18" s="146">
        <f t="shared" si="80"/>
        <v>0</v>
      </c>
      <c r="AU18" s="146">
        <f t="shared" si="80"/>
        <v>0</v>
      </c>
      <c r="AV18" s="146">
        <f aca="true" t="shared" si="81" ref="AV18:CG18">SUM(AV3:AV17)</f>
        <v>0</v>
      </c>
      <c r="AW18" s="147">
        <f t="shared" si="81"/>
        <v>0</v>
      </c>
      <c r="AX18" s="147">
        <f t="shared" si="81"/>
        <v>0</v>
      </c>
      <c r="AY18" s="147">
        <f t="shared" si="81"/>
        <v>0</v>
      </c>
      <c r="AZ18" s="147">
        <f t="shared" si="81"/>
        <v>0</v>
      </c>
      <c r="BA18" s="74">
        <f t="shared" si="81"/>
        <v>0</v>
      </c>
      <c r="BB18" s="146">
        <f t="shared" si="81"/>
        <v>0</v>
      </c>
      <c r="BC18" s="146">
        <f t="shared" si="81"/>
        <v>0</v>
      </c>
      <c r="BD18" s="146">
        <f t="shared" si="81"/>
        <v>0</v>
      </c>
      <c r="BE18" s="146">
        <f t="shared" si="81"/>
        <v>0</v>
      </c>
      <c r="BF18" s="146">
        <f t="shared" si="81"/>
        <v>0</v>
      </c>
      <c r="BG18" s="146">
        <f t="shared" si="81"/>
        <v>0</v>
      </c>
      <c r="BH18" s="147">
        <f t="shared" si="81"/>
        <v>0</v>
      </c>
      <c r="BI18" s="147">
        <f t="shared" si="81"/>
        <v>0</v>
      </c>
      <c r="BJ18" s="147">
        <f t="shared" si="81"/>
        <v>0</v>
      </c>
      <c r="BK18" s="147">
        <f t="shared" si="81"/>
        <v>0</v>
      </c>
      <c r="BL18" s="74">
        <f t="shared" si="81"/>
        <v>0</v>
      </c>
      <c r="BM18" s="146">
        <f t="shared" si="81"/>
        <v>0</v>
      </c>
      <c r="BN18" s="146">
        <f t="shared" si="81"/>
        <v>0</v>
      </c>
      <c r="BO18" s="146">
        <f t="shared" si="81"/>
        <v>0</v>
      </c>
      <c r="BP18" s="146">
        <f t="shared" si="81"/>
        <v>0</v>
      </c>
      <c r="BQ18" s="146">
        <f t="shared" si="81"/>
        <v>0</v>
      </c>
      <c r="BR18" s="146">
        <f t="shared" si="81"/>
        <v>0</v>
      </c>
      <c r="BS18" s="147">
        <f t="shared" si="81"/>
        <v>0</v>
      </c>
      <c r="BT18" s="147">
        <f t="shared" si="81"/>
        <v>0</v>
      </c>
      <c r="BU18" s="147">
        <f t="shared" si="81"/>
        <v>0</v>
      </c>
      <c r="BV18" s="147">
        <f t="shared" si="81"/>
        <v>0</v>
      </c>
      <c r="BW18" s="74">
        <f t="shared" si="81"/>
        <v>0</v>
      </c>
      <c r="BX18" s="146">
        <f t="shared" si="81"/>
        <v>0</v>
      </c>
      <c r="BY18" s="146">
        <f t="shared" si="81"/>
        <v>0</v>
      </c>
      <c r="BZ18" s="146">
        <f t="shared" si="81"/>
        <v>0</v>
      </c>
      <c r="CA18" s="146">
        <f t="shared" si="81"/>
        <v>0</v>
      </c>
      <c r="CB18" s="146">
        <f t="shared" si="81"/>
        <v>0</v>
      </c>
      <c r="CC18" s="146">
        <f t="shared" si="81"/>
        <v>0</v>
      </c>
      <c r="CD18" s="148">
        <f t="shared" si="81"/>
        <v>0</v>
      </c>
      <c r="CE18" s="148">
        <f t="shared" si="81"/>
        <v>0</v>
      </c>
      <c r="CF18" s="148">
        <f t="shared" si="81"/>
        <v>0</v>
      </c>
      <c r="CG18" s="148">
        <f t="shared" si="81"/>
        <v>0</v>
      </c>
      <c r="CH18" s="81">
        <f t="shared" si="36"/>
        <v>0</v>
      </c>
      <c r="CI18" s="146">
        <f aca="true" t="shared" si="82" ref="CI18:DY18">SUM(CI3:CI17)</f>
        <v>0</v>
      </c>
      <c r="CJ18" s="146">
        <f t="shared" si="82"/>
        <v>0</v>
      </c>
      <c r="CK18" s="146">
        <f t="shared" si="82"/>
        <v>0</v>
      </c>
      <c r="CL18" s="146">
        <f t="shared" si="82"/>
        <v>0</v>
      </c>
      <c r="CM18" s="146">
        <f t="shared" si="82"/>
        <v>0</v>
      </c>
      <c r="CN18" s="146">
        <f t="shared" si="82"/>
        <v>0</v>
      </c>
      <c r="CO18" s="147">
        <f t="shared" si="82"/>
        <v>0</v>
      </c>
      <c r="CP18" s="147">
        <f t="shared" si="82"/>
        <v>0</v>
      </c>
      <c r="CQ18" s="147">
        <f t="shared" si="82"/>
        <v>0</v>
      </c>
      <c r="CR18" s="147">
        <f t="shared" si="82"/>
        <v>0</v>
      </c>
      <c r="CS18" s="80">
        <f t="shared" si="82"/>
        <v>679829.5</v>
      </c>
      <c r="CT18" s="146">
        <f t="shared" si="82"/>
        <v>0</v>
      </c>
      <c r="CU18" s="146">
        <f t="shared" si="82"/>
        <v>0</v>
      </c>
      <c r="CV18" s="146">
        <f t="shared" si="82"/>
        <v>0</v>
      </c>
      <c r="CW18" s="146">
        <f t="shared" si="82"/>
        <v>679829.5</v>
      </c>
      <c r="CX18" s="146">
        <f t="shared" si="82"/>
        <v>0</v>
      </c>
      <c r="CY18" s="146">
        <f t="shared" si="82"/>
        <v>0</v>
      </c>
      <c r="CZ18" s="147">
        <f t="shared" si="82"/>
        <v>0</v>
      </c>
      <c r="DA18" s="147">
        <f t="shared" si="82"/>
        <v>0</v>
      </c>
      <c r="DB18" s="147">
        <f t="shared" si="82"/>
        <v>0</v>
      </c>
      <c r="DC18" s="147">
        <f t="shared" si="82"/>
        <v>0</v>
      </c>
      <c r="DD18" s="71">
        <f t="shared" si="82"/>
        <v>0</v>
      </c>
      <c r="DE18" s="146">
        <f t="shared" si="82"/>
        <v>0</v>
      </c>
      <c r="DF18" s="146">
        <f t="shared" si="82"/>
        <v>0</v>
      </c>
      <c r="DG18" s="146">
        <f t="shared" si="82"/>
        <v>0</v>
      </c>
      <c r="DH18" s="146">
        <f t="shared" si="82"/>
        <v>0</v>
      </c>
      <c r="DI18" s="146">
        <f t="shared" si="82"/>
        <v>0</v>
      </c>
      <c r="DJ18" s="146">
        <f t="shared" si="82"/>
        <v>0</v>
      </c>
      <c r="DK18" s="147">
        <f t="shared" si="82"/>
        <v>0</v>
      </c>
      <c r="DL18" s="147">
        <f t="shared" si="82"/>
        <v>0</v>
      </c>
      <c r="DM18" s="147">
        <f t="shared" si="82"/>
        <v>0</v>
      </c>
      <c r="DN18" s="147">
        <f t="shared" si="82"/>
        <v>0</v>
      </c>
      <c r="DO18" s="75">
        <f t="shared" si="82"/>
        <v>0</v>
      </c>
      <c r="DP18" s="146">
        <f t="shared" si="82"/>
        <v>0</v>
      </c>
      <c r="DQ18" s="146">
        <f t="shared" si="82"/>
        <v>0</v>
      </c>
      <c r="DR18" s="146">
        <f t="shared" si="82"/>
        <v>0</v>
      </c>
      <c r="DS18" s="146">
        <f t="shared" si="82"/>
        <v>0</v>
      </c>
      <c r="DT18" s="146">
        <f t="shared" si="82"/>
        <v>0</v>
      </c>
      <c r="DU18" s="146">
        <f t="shared" si="82"/>
        <v>0</v>
      </c>
      <c r="DV18" s="147">
        <f t="shared" si="82"/>
        <v>0</v>
      </c>
      <c r="DW18" s="147">
        <f t="shared" si="82"/>
        <v>0</v>
      </c>
      <c r="DX18" s="147">
        <f t="shared" si="82"/>
        <v>0</v>
      </c>
      <c r="DY18" s="147">
        <f t="shared" si="82"/>
        <v>0</v>
      </c>
      <c r="DZ18" s="71">
        <f>SUM(DZ17,DZ15,DZ13,DZ11,DZ9,DZ7,DZ5,DZ3)</f>
        <v>0</v>
      </c>
      <c r="EA18" s="146">
        <f aca="true" t="shared" si="83" ref="EA18:EY18">SUM(EA3:EA17)</f>
        <v>0</v>
      </c>
      <c r="EB18" s="146">
        <f t="shared" si="83"/>
        <v>0</v>
      </c>
      <c r="EC18" s="146">
        <f t="shared" si="83"/>
        <v>0</v>
      </c>
      <c r="ED18" s="146">
        <f t="shared" si="83"/>
        <v>0</v>
      </c>
      <c r="EE18" s="146">
        <f t="shared" si="83"/>
        <v>0</v>
      </c>
      <c r="EF18" s="146">
        <f t="shared" si="83"/>
        <v>0</v>
      </c>
      <c r="EG18" s="147">
        <f t="shared" si="83"/>
        <v>0</v>
      </c>
      <c r="EH18" s="147">
        <f t="shared" si="83"/>
        <v>0</v>
      </c>
      <c r="EI18" s="147">
        <f t="shared" si="83"/>
        <v>0</v>
      </c>
      <c r="EJ18" s="147">
        <f t="shared" si="83"/>
        <v>0</v>
      </c>
      <c r="EK18" s="71">
        <f t="shared" si="83"/>
        <v>679829.5</v>
      </c>
      <c r="EL18" s="146">
        <f t="shared" si="83"/>
        <v>0</v>
      </c>
      <c r="EM18" s="146">
        <f t="shared" si="83"/>
        <v>0</v>
      </c>
      <c r="EN18" s="146">
        <f t="shared" si="83"/>
        <v>0</v>
      </c>
      <c r="EO18" s="146">
        <f t="shared" si="83"/>
        <v>679829.5</v>
      </c>
      <c r="EP18" s="146">
        <f t="shared" si="83"/>
        <v>0</v>
      </c>
      <c r="EQ18" s="146">
        <f t="shared" si="83"/>
        <v>0</v>
      </c>
      <c r="ER18" s="147">
        <f t="shared" si="83"/>
        <v>0</v>
      </c>
      <c r="ES18" s="147">
        <f t="shared" si="83"/>
        <v>0</v>
      </c>
      <c r="ET18" s="147">
        <f t="shared" si="83"/>
        <v>0</v>
      </c>
      <c r="EU18" s="147">
        <f t="shared" si="83"/>
        <v>0</v>
      </c>
      <c r="EV18" s="78">
        <f t="shared" si="83"/>
        <v>0</v>
      </c>
      <c r="EW18" s="146">
        <f t="shared" si="83"/>
        <v>0</v>
      </c>
      <c r="EX18" s="146">
        <f t="shared" si="83"/>
        <v>0</v>
      </c>
      <c r="EY18" s="146">
        <f t="shared" si="83"/>
        <v>0</v>
      </c>
      <c r="EZ18" s="146">
        <f aca="true" t="shared" si="84" ref="EZ18:FF18">SUM(EZ3:EZ17)</f>
        <v>0</v>
      </c>
      <c r="FA18" s="146">
        <f t="shared" si="84"/>
        <v>0</v>
      </c>
      <c r="FB18" s="146">
        <f t="shared" si="84"/>
        <v>0</v>
      </c>
      <c r="FC18" s="146">
        <f t="shared" si="84"/>
        <v>0</v>
      </c>
      <c r="FD18" s="146">
        <f t="shared" si="84"/>
        <v>0</v>
      </c>
      <c r="FE18" s="146">
        <f t="shared" si="84"/>
        <v>0</v>
      </c>
      <c r="FF18" s="146">
        <f t="shared" si="84"/>
        <v>0</v>
      </c>
      <c r="FG18" s="73">
        <f aca="true" t="shared" si="85" ref="FG18:HD18">SUM(FG3:FG17)</f>
        <v>0</v>
      </c>
      <c r="FH18" s="146">
        <f t="shared" si="85"/>
        <v>0</v>
      </c>
      <c r="FI18" s="146">
        <f t="shared" si="85"/>
        <v>0</v>
      </c>
      <c r="FJ18" s="146">
        <f t="shared" si="85"/>
        <v>0</v>
      </c>
      <c r="FK18" s="146">
        <f t="shared" si="85"/>
        <v>0</v>
      </c>
      <c r="FL18" s="146">
        <f t="shared" si="85"/>
        <v>0</v>
      </c>
      <c r="FM18" s="146">
        <f t="shared" si="85"/>
        <v>0</v>
      </c>
      <c r="FN18" s="146">
        <f t="shared" si="85"/>
        <v>0</v>
      </c>
      <c r="FO18" s="146">
        <f t="shared" si="85"/>
        <v>0</v>
      </c>
      <c r="FP18" s="146">
        <f t="shared" si="85"/>
        <v>0</v>
      </c>
      <c r="FQ18" s="146">
        <f t="shared" si="85"/>
        <v>0</v>
      </c>
      <c r="FR18" s="73">
        <f t="shared" si="85"/>
        <v>0</v>
      </c>
      <c r="FS18" s="146">
        <f t="shared" si="85"/>
        <v>0</v>
      </c>
      <c r="FT18" s="146">
        <f t="shared" si="85"/>
        <v>0</v>
      </c>
      <c r="FU18" s="146">
        <f t="shared" si="85"/>
        <v>0</v>
      </c>
      <c r="FV18" s="146">
        <f t="shared" si="85"/>
        <v>0</v>
      </c>
      <c r="FW18" s="146">
        <f t="shared" si="85"/>
        <v>0</v>
      </c>
      <c r="FX18" s="146">
        <f t="shared" si="85"/>
        <v>0</v>
      </c>
      <c r="FY18" s="146">
        <f t="shared" si="85"/>
        <v>0</v>
      </c>
      <c r="FZ18" s="146">
        <f t="shared" si="85"/>
        <v>0</v>
      </c>
      <c r="GA18" s="146">
        <f t="shared" si="85"/>
        <v>0</v>
      </c>
      <c r="GB18" s="146">
        <f t="shared" si="85"/>
        <v>0</v>
      </c>
      <c r="GC18" s="92">
        <f t="shared" si="85"/>
        <v>0</v>
      </c>
      <c r="GD18" s="179">
        <f t="shared" si="85"/>
        <v>0</v>
      </c>
      <c r="GE18" s="146">
        <f t="shared" si="85"/>
        <v>0</v>
      </c>
      <c r="GF18" s="179">
        <f t="shared" si="85"/>
        <v>0</v>
      </c>
      <c r="GG18" s="146">
        <f t="shared" si="85"/>
        <v>0</v>
      </c>
      <c r="GH18" s="179">
        <f t="shared" si="85"/>
        <v>0</v>
      </c>
      <c r="GI18" s="146">
        <f t="shared" si="85"/>
        <v>0</v>
      </c>
      <c r="GJ18" s="185">
        <f aca="true" t="shared" si="86" ref="GJ18:GQ18">SUM(GJ3:GJ17)</f>
        <v>0</v>
      </c>
      <c r="GK18" s="179">
        <f t="shared" si="86"/>
        <v>0</v>
      </c>
      <c r="GL18" s="179">
        <f t="shared" si="86"/>
        <v>0</v>
      </c>
      <c r="GM18" s="179">
        <f t="shared" si="86"/>
        <v>0</v>
      </c>
      <c r="GN18" s="179">
        <f t="shared" si="86"/>
        <v>0</v>
      </c>
      <c r="GO18" s="179">
        <f t="shared" si="86"/>
        <v>0</v>
      </c>
      <c r="GP18" s="179">
        <f t="shared" si="86"/>
        <v>0</v>
      </c>
      <c r="GQ18" s="179">
        <f t="shared" si="86"/>
        <v>0</v>
      </c>
      <c r="GR18" s="189">
        <f t="shared" si="85"/>
        <v>0</v>
      </c>
      <c r="GS18" s="144">
        <f t="shared" si="85"/>
        <v>0</v>
      </c>
      <c r="GT18" s="144">
        <f t="shared" si="85"/>
        <v>0</v>
      </c>
      <c r="GU18" s="144">
        <f t="shared" si="85"/>
        <v>0</v>
      </c>
      <c r="GV18" s="144">
        <f t="shared" si="85"/>
        <v>0</v>
      </c>
      <c r="GW18" s="192">
        <f t="shared" si="85"/>
        <v>5</v>
      </c>
      <c r="GX18" s="144">
        <f t="shared" si="85"/>
        <v>5</v>
      </c>
      <c r="GY18" s="144">
        <f t="shared" si="85"/>
        <v>0</v>
      </c>
      <c r="GZ18" s="144">
        <f t="shared" si="85"/>
        <v>0</v>
      </c>
      <c r="HA18" s="144">
        <f t="shared" si="85"/>
        <v>0</v>
      </c>
      <c r="HB18" s="144">
        <f t="shared" si="85"/>
        <v>0</v>
      </c>
      <c r="HC18" s="144">
        <f t="shared" si="85"/>
        <v>0</v>
      </c>
      <c r="HD18" s="145">
        <f t="shared" si="85"/>
        <v>0</v>
      </c>
      <c r="HE18" s="116">
        <f>SUM(HE3:HE17)</f>
        <v>0</v>
      </c>
      <c r="HF18" s="116">
        <f aca="true" t="shared" si="87" ref="HF18:HN18">SUM(HF3:HF17)</f>
        <v>0</v>
      </c>
      <c r="HG18" s="144">
        <f t="shared" si="87"/>
        <v>0</v>
      </c>
      <c r="HH18" s="144">
        <f t="shared" si="87"/>
        <v>0</v>
      </c>
      <c r="HI18" s="144">
        <f t="shared" si="87"/>
        <v>0</v>
      </c>
      <c r="HJ18" s="116">
        <f t="shared" si="87"/>
        <v>0</v>
      </c>
      <c r="HK18" s="116">
        <f t="shared" si="87"/>
        <v>0</v>
      </c>
      <c r="HL18" s="144">
        <f t="shared" si="87"/>
        <v>0</v>
      </c>
      <c r="HM18" s="144">
        <f t="shared" si="87"/>
        <v>0</v>
      </c>
      <c r="HN18" s="144">
        <f t="shared" si="87"/>
        <v>0</v>
      </c>
    </row>
    <row r="19" spans="202:203" ht="12.75">
      <c r="GT19" s="140"/>
      <c r="GU19" s="139"/>
    </row>
    <row r="25" ht="12.75">
      <c r="GS25" s="9"/>
    </row>
    <row r="27" ht="12.75">
      <c r="CX27" s="9"/>
    </row>
  </sheetData>
  <sheetProtection/>
  <mergeCells count="3">
    <mergeCell ref="D1:S1"/>
    <mergeCell ref="A1:C1"/>
    <mergeCell ref="A18:C18"/>
  </mergeCells>
  <conditionalFormatting sqref="D2">
    <cfRule type="expression" priority="12" dxfId="10" stopIfTrue="1">
      <formula>$C2</formula>
    </cfRule>
  </conditionalFormatting>
  <conditionalFormatting sqref="J2">
    <cfRule type="expression" priority="11" dxfId="10" stopIfTrue="1">
      <formula>$C2</formula>
    </cfRule>
  </conditionalFormatting>
  <conditionalFormatting sqref="P2">
    <cfRule type="expression" priority="10" dxfId="10" stopIfTrue="1">
      <formula>$C2</formula>
    </cfRule>
  </conditionalFormatting>
  <conditionalFormatting sqref="T2">
    <cfRule type="expression" priority="9" dxfId="10" stopIfTrue="1">
      <formula>$C2</formula>
    </cfRule>
  </conditionalFormatting>
  <conditionalFormatting sqref="AE2">
    <cfRule type="expression" priority="8" dxfId="10" stopIfTrue="1">
      <formula>$C2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Кейсистемс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 Титов</dc:creator>
  <cp:keywords/>
  <dc:description/>
  <cp:lastModifiedBy>Балезина О.Г.</cp:lastModifiedBy>
  <cp:lastPrinted>2013-02-11T11:57:31Z</cp:lastPrinted>
  <dcterms:created xsi:type="dcterms:W3CDTF">2000-03-01T11:09:20Z</dcterms:created>
  <dcterms:modified xsi:type="dcterms:W3CDTF">2014-07-29T10:49:24Z</dcterms:modified>
  <cp:category/>
  <cp:version/>
  <cp:contentType/>
  <cp:contentStatus/>
</cp:coreProperties>
</file>